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6"/>
  <workbookPr/>
  <bookViews>
    <workbookView xWindow="0" yWindow="0" windowWidth="20490" windowHeight="6855" firstSheet="2" activeTab="6"/>
  </bookViews>
  <sheets>
    <sheet name="PORTARIA PEDESTRE" sheetId="1" r:id="rId1"/>
    <sheet name="PORTARIA ESTACIONAMENTO" sheetId="2" r:id="rId2"/>
    <sheet name="CABINE" sheetId="3" r:id="rId3"/>
    <sheet name="VESTIÁRIO" sheetId="4" r:id="rId4"/>
    <sheet name="LAVANDERIA E DEPÓSITO" sheetId="5" r:id="rId5"/>
    <sheet name="AMPLIAÇÃO COZINHA" sheetId="6" r:id="rId6"/>
    <sheet name="ANFITEATRO" sheetId="7" r:id="rId7"/>
  </sheets>
  <calcPr calcId="125725"/>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F10" i="7"/>
  <c r="F9"/>
  <c r="F15" l="1"/>
  <c r="F16"/>
  <c r="F14"/>
  <c r="F8"/>
  <c r="F7"/>
  <c r="F6"/>
  <c r="F18" l="1"/>
  <c r="F17" l="1"/>
  <c r="F13"/>
  <c r="F12"/>
  <c r="F11"/>
  <c r="F5"/>
  <c r="F4"/>
  <c r="F3"/>
  <c r="F2"/>
  <c r="F19" l="1"/>
  <c r="G26" i="5"/>
  <c r="G26" i="6"/>
  <c r="G26" i="4"/>
  <c r="G90" i="2"/>
  <c r="G90" i="1"/>
</calcChain>
</file>

<file path=xl/sharedStrings.xml><?xml version="1.0" encoding="utf-8"?>
<sst xmlns="http://schemas.openxmlformats.org/spreadsheetml/2006/main" count="963" uniqueCount="189">
  <si>
    <t>CEMEI ORÇAMENTO</t>
  </si>
  <si>
    <t>REFERÊNCIA</t>
  </si>
  <si>
    <t>TABELA</t>
  </si>
  <si>
    <t>ITEM</t>
  </si>
  <si>
    <t>UNID</t>
  </si>
  <si>
    <t>QUANT</t>
  </si>
  <si>
    <t>CUSTO UNIT.</t>
  </si>
  <si>
    <t>CUSTO TOTAL</t>
  </si>
  <si>
    <t>PAVIMENTAÇÃO</t>
  </si>
  <si>
    <t>SINAPI</t>
  </si>
  <si>
    <t>EXECUÇÃO DE PASSEIO (CALÇADA) OU PISO DE CONCRETO COM CONCRETO MOLDADO IN LOCO, USINADO, ACABAMENTO CONVENCIONAL, ESPESSURA 12 CM, ARMADO. AF_07/2016</t>
  </si>
  <si>
    <t>M2</t>
  </si>
  <si>
    <t>75,96</t>
  </si>
  <si>
    <t>ESCAVAÇÃO MANUAL DE VALA COM PROFUNDIDADE MENOR OU IGUAL A 1,30 M. AF_03/2016</t>
  </si>
  <si>
    <t>M3</t>
  </si>
  <si>
    <t>78,05</t>
  </si>
  <si>
    <t>LASTRO DE CONCRETO MAGRO, APLICADO EM BLOCOS DE COROAMENTO OU SAPATAS. AF_08/2017</t>
  </si>
  <si>
    <t>449,96</t>
  </si>
  <si>
    <t>SUB-TOTAL</t>
  </si>
  <si>
    <t>ESTRUTURA</t>
  </si>
  <si>
    <t>FABRICAÇÃO DE FÔRMA PARA PILARES E ESTRUTURAS SIMILARES, EM CHAPA DE MADEIRA COMPENSADA RESINADA, E = 17 MM. AF_12/2015</t>
  </si>
  <si>
    <t>93,34</t>
  </si>
  <si>
    <t>CONCRETAGEM DE PILARES, FCK = 25 MPA,  COM USO DE BALDES EM EDIFICAÇÃO COM SEÇÃO MÉDIA DE PILARES MENOR OU IGUAL A 0,25 M² - LANÇAMENTO, ADENSAMENTO E ACABAMENTO. AF_12/2015</t>
  </si>
  <si>
    <t>472,08</t>
  </si>
  <si>
    <t>FABRICAÇÃO, MONTAGEM E DESMONTAGEM DE FÔRMA PARA SAPATA, EM CHAPA DE MADEIRA COMPENSADA RESINADA, E=17 MM, 2 UTILIZAÇÕES. AF_06/2017</t>
  </si>
  <si>
    <t>189,21</t>
  </si>
  <si>
    <t>CONCRETAGEM DE SAPATAS, FCK 30 MPA, COM USO DE JERICA  LANÇAMENTO, ADENSAMENTO E ACABAMENTO. AF_06/2017</t>
  </si>
  <si>
    <t>524,41</t>
  </si>
  <si>
    <t>ARMAÇÃO DE PILAR OU VIGA DE UMA ESTRUTURA CONVENCIONAL DE CONCRETO ARMADO EM UM EDIFÍCIO DE MÚLTIPLOS PAVIMENTOS UTILIZANDO AÇO CA-60 DE 5,0 MM - MONTAGEM. AF_12/2015</t>
  </si>
  <si>
    <t>KG</t>
  </si>
  <si>
    <t>10,60</t>
  </si>
  <si>
    <t>ARMAÇÃO DE PILAR OU VIGA DE UMA ESTRUTURA CONVENCIONAL DE CONCRETO ARMADO EM UM EDIFÍCIO DE MÚLTIPLOS PAVIMENTOS UTILIZANDO AÇO CA-50 DE 6,3 MM - MONTAGEM. AF_12/2015</t>
  </si>
  <si>
    <t>9,10</t>
  </si>
  <si>
    <t>ARMAÇÃO DE PILAR OU VIGA DE UMA ESTRUTURA CONVENCIONAL DE CONCRETO ARMADO EM UM EDIFÍCIO DE MÚLTIPLOS PAVIMENTOS UTILIZANDO AÇO CA-50 DE 8,0 MM - MONTAGEM. AF_12/2015</t>
  </si>
  <si>
    <t>8,74</t>
  </si>
  <si>
    <t>ARMAÇÃO DE PILAR OU VIGA DE UMA ESTRUTURA CONVENCIONAL DE CONCRETO ARMADO EM UM EDIFÍCIO DE MÚLTIPLOS PAVIMENTOS UTILIZANDO AÇO CA-50 DE 10,0 MM - MONTAGEM. AF_12/2015</t>
  </si>
  <si>
    <t>7,09</t>
  </si>
  <si>
    <t>FABRICAÇÃO, MONTAGEM E DESMONTAGEM DE FÔRMA PARA SAPATA, EM MADEIRA SERRADA, E=25 MM, 2 UTILIZAÇÕES. AF_06/2017</t>
  </si>
  <si>
    <t>144,20</t>
  </si>
  <si>
    <t>FORMAS MANUSEÁVEIS PARA PAREDES DE CONCRETO MOLDADAS IN LOCO, DE EDIFICAÇÕES DE PAVIMENTO ÚNICO, EM LAJES. AF_06/2015</t>
  </si>
  <si>
    <t>17,41</t>
  </si>
  <si>
    <t>MONTAGEM E DESMONTAGEM DE FÔRMA DE VIGA, ESCORAMENTO COM GARFO DE MADEIRA, PÉ-DIREITO SIMPLES, EM CHAPA DE MADEIRA RESINADA, 2 UTILIZAÇÕES. AF_12/2015</t>
  </si>
  <si>
    <t>109,60</t>
  </si>
  <si>
    <t>ESCORAMENTO FORMAS ATE H = 3,30M, COM MADEIRA DE 3A QUALIDADE, NAO APARELHADA, APROVEITAMENTO TABUAS 3X E PRUMOS 4X.</t>
  </si>
  <si>
    <t>9,64</t>
  </si>
  <si>
    <t>ALVENARIA</t>
  </si>
  <si>
    <t>ALVENARIA DE VEDAÇÃO DE BLOCOS CERÂMICOS FURADOS NA VERTICAL DE 9X19X39CM (ESPESSURA 9CM) DE PAREDES COM ÁREA LÍQUIDA MENOR QUE 6M² SEM VÃOS E ARGAMASSA DE ASSENTAMENTO COM PREPARO EM BETONEIRA. AF_06/2014</t>
  </si>
  <si>
    <t>39,13</t>
  </si>
  <si>
    <t>ARMAÇÃO UTILIZANDO AÇO CA-25 DE 6,3 MM - MONTAGEM. AF_12/2015</t>
  </si>
  <si>
    <t>9,08</t>
  </si>
  <si>
    <t>GRAUTEAMENTO VERTICAL EM ALVENARIA ESTRUTURAL. AF_01/2015</t>
  </si>
  <si>
    <t>667,40</t>
  </si>
  <si>
    <t>INSTALAÇÕES HIDRÁULICAS</t>
  </si>
  <si>
    <t>(COMPOSIÇÃO REPRESENTATIVA) DO SERVIÇO DE INSTALAÇÃO DE TUBOS DE PVC, SOLDÁVEL, ÁGUA FRIA, DN 25 MM (INSTALADO EM RAMAL, SUB-RAMAL, RAMAL DE DISTRIBUIÇÃO OU PRUMADA), INCLUSIVE CONEXÕES, CORTES E FIXAÇÕES, PARA PRÉDIOS. AF_10/2015</t>
  </si>
  <si>
    <t>M</t>
  </si>
  <si>
    <t>36,11</t>
  </si>
  <si>
    <t>REGISTRO DE GAVETA BRUTO, LATÃO, ROSCÁVEL, 1, INSTALADO EM RESERVAÇÃO DE ÁGUA DE EDIFICAÇÃO QUE POSSUA RESERVATÓRIO DE FIBRA/FIBROCIMENTO  FORNECIMENTO E INSTALAÇÃO. AF_06/2016</t>
  </si>
  <si>
    <t>UN</t>
  </si>
  <si>
    <t>66,82</t>
  </si>
  <si>
    <t>REGISTRO DE ESFERA, PVC, SOLDÁVEL, DN  25 MM, INSTALADO EM RESERVAÇÃO DE ÁGUA DE EDIFICAÇÃO QUE POSSUA RESERVATÓRIO DE FIBRA/FIBROCIMENTO   FORNECIMENTO E INSTALAÇÃO. AF_06/2016</t>
  </si>
  <si>
    <t>27,30</t>
  </si>
  <si>
    <t>JOELHO 90 GRAUS, PVC, SOLDÁVEL, DN 25MM, INSTALADO EM RAMAL OU SUB-RAMAL DE ÁGUA - FORNECIMENTO E INSTALAÇÃO. AF_12/2014</t>
  </si>
  <si>
    <t>7,51</t>
  </si>
  <si>
    <t>TÊ, PVC, SOLDÁVEL, DN  25 MM INSTALADO EM RESERVAÇÃO DE ÁGUA DE EDIFICAÇÃO QUE POSSUA RESERVATÓRIO DE FIBRA/FIBROCIMENTO   FORNECIMENTO E INSTALAÇÃO. AF_06/2016</t>
  </si>
  <si>
    <t>9,13</t>
  </si>
  <si>
    <t>INSTALAÇÕES SANITÁRIAS</t>
  </si>
  <si>
    <t>(COMPOSIÇÃO REPRESENTATIVA) DO SERVIÇO DE INSTALAÇÃO DE TUBO DE PVC, SÉRIE NORMAL, ESGOTO PREDIAL, DN 40 MM (INSTALADO EM RAMAL DE DESCARGA OU RAMAL DE ESGOTO SANITÁRIO), INCLUSIVE CONEXÕES, CORTES E FIXAÇÕES, PARA PRÉDIOS. AF_10/2015</t>
  </si>
  <si>
    <t>48,27</t>
  </si>
  <si>
    <t>(COMPOSIÇÃO REPRESENTATIVA) DO SERVIÇO DE INSTALAÇÃO DE TUBO DE PVC, SÉRIE NORMAL, ESGOTO PREDIAL, DN 50 MM (INSTALADO EM RAMAL DE DESCARGA OU RAMAL DE ESGOTO SANITÁRIO), INCLUSIVE CONEXÕES, CORTES E FIXAÇÕES PARA, PRÉDIOS. AF_10/2015</t>
  </si>
  <si>
    <t>70,07</t>
  </si>
  <si>
    <t>(COMPOSIÇÃO REPRESENTATIVA) DO SERVIÇO DE INST. TUBO PVC, SÉRIE N, ESGOTO PREDIAL, DN 75 MM, (INST. EM RAMAL DE DESCARGA, RAMAL DE ESG. SANITÁRIO, PRUMADA DE ESG. SANITÁRIO OU VENTILAÇÃO), INCL. CONEXÕES, CORTES E FIXAÇÕES, P/ PRÉDIOS. AF_10/2015</t>
  </si>
  <si>
    <t>31,56</t>
  </si>
  <si>
    <t>(COMPOSIÇÃO REPRESENTATIVA) DO SERVIÇO DE INST. TUBO PVC, SÉRIE N, ESGOTO PREDIAL, 100 MM (INST. RAMAL DESCARGA, RAMAL DE ESG. SANIT., PRUMADA ESG. SANIT., VENTILAÇÃO OU SUB-COLETOR AÉREO), INCL. CONEXÕES E CORTES, FIXAÇÕES, P/ PRÉDIOS. AF_10/2015</t>
  </si>
  <si>
    <t>53,72</t>
  </si>
  <si>
    <t>JOELHO 45 GRAUS, PVC, SERIE NORMAL, ESGOTO PREDIAL, DN 40 MM, JUNTA SOLDÁVEL, FORNECIDO E INSTALADO EM RAMAL DE DESCARGA OU RAMAL DE ESGOTO SANITÁRIO. AF_12/2014</t>
  </si>
  <si>
    <t>6,08</t>
  </si>
  <si>
    <t>JOELHO 90 GRAUS, PVC, SERIE R, ÁGUA PLUVIAL, DN 40 MM, JUNTA SOLDÁVEL, FORNECIDO E INSTALADO EM RAMAL DE ENCAMINHAMENTO. AF_12/2014</t>
  </si>
  <si>
    <t>7,52</t>
  </si>
  <si>
    <t>CAIXA SIFONADA, PVC, DN 100 X 100 X 50 MM, JUNTA ELÁSTICA, FORNECIDA E INSTALADA EM RAMAL DE DESCARGA OU EM RAMAL DE ESGOTO SANITÁRIO. AF_12/2014</t>
  </si>
  <si>
    <t>25,32</t>
  </si>
  <si>
    <t>JUNÇÃO SIMPLES, PVC, SERIE NORMAL, ESGOTO PREDIAL, DN 100 X 100 MM, JUNTA ELÁSTICA, FORNECIDO E INSTALADO EM RAMAL DE DESCARGA OU RAMAL DE ESGOTO SANITÁRIO. AF_12/2014</t>
  </si>
  <si>
    <t>35,29</t>
  </si>
  <si>
    <t>TE, PVC, SERIE NORMAL, ESGOTO PREDIAL, DN 100 X 100 MM, JUNTA ELÁSTICA, FORNECIDO E INSTALADO EM RAMAL DE DESCARGA OU RAMAL DE ESGOTO SANITÁRIO. AF_12/2014</t>
  </si>
  <si>
    <t>31,23</t>
  </si>
  <si>
    <t>TANQUE SÉPTICO CIRCULAR, EM CONCRETO PRÉ-MOLDADO, DIÂMETRO INTERNO = 1,10 M, ALTURA INTERNA = 2,50 M, VOLUME ÚTIL: 2138,2 L (PARA 5 CONTRIBUINTES). AF_05/2018</t>
  </si>
  <si>
    <t>1.100,89</t>
  </si>
  <si>
    <t>LOUÇAS E METAIS</t>
  </si>
  <si>
    <t>VASO SANITARIO SIFONADO CONVENCIONAL COM LOUÇA BRANCA, INCLUSO CONJUNTO DE LIGAÇÃO PARA BACIA SANITÁRIA AJUSTÁVEL - FORNECIMENTO E INSTALAÇÃO. AF_10/2016</t>
  </si>
  <si>
    <t>189,58</t>
  </si>
  <si>
    <t>LAVATÓRIO LOUÇA BRANCA COM COLUNA, 45 X 55CM OU EQUIVALENTE, PADRÃO MÉDIO, INCLUSO SIFÃO TIPO GARRAFA, VÁLVULA E ENGATE FLEXÍVEL DE 40CM EM METAL CROMADO, COM APARELHO MISTURADOR PADRÃO MÉDIO - FORNECIMENTO E INSTALAÇÃO. AF_12/2013</t>
  </si>
  <si>
    <t>671,61</t>
  </si>
  <si>
    <t>TORNEIRA CROMADA DE MESA, 1/2" OU 3/4", PARA LAVATÓRIO, PADRÃO POPULAR - FORNECIMENTO E INSTALAÇÃO. AF_12/2013</t>
  </si>
  <si>
    <t>44,81</t>
  </si>
  <si>
    <t>INSTALAÇÕES ELÉTRICAS</t>
  </si>
  <si>
    <t>CABO DE COBRE FLEXÍVEL ISOLADO, 1,5 MM², ANTI-CHAMA 450/750 V, PARA CIRCUITOS TERMINAIS - FORNECIMENTO E INSTALAÇÃO. AF_12/2015</t>
  </si>
  <si>
    <t>1,92</t>
  </si>
  <si>
    <t>CABO DE COBRE FLEXÍVEL ISOLADO, 2,5 MM², ANTI-CHAMA 450/750 V, PARA CIRCUITOS TERMINAIS - FORNECIMENTO E INSTALAÇÃO. AF_12/2015</t>
  </si>
  <si>
    <t>2,68</t>
  </si>
  <si>
    <t>SIURB</t>
  </si>
  <si>
    <t>CABO UTP - CATEGORIA 4 E 5 PARES</t>
  </si>
  <si>
    <t>TOMADA RJ 45 PARA INFORMÁTICA COM PLACA</t>
  </si>
  <si>
    <t>PONTO DE ILUMINAÇÃO RESIDENCIAL INCLUINDO INTERRUPTOR SIMPLES, CAIXA ELÉTRICA, ELETRODUTO, CABO, RASGO, QUEBRA E CHUMBAMENTO (EXCLUINDO LUMINÁRIA E LÂMPADA). AF_01/2016</t>
  </si>
  <si>
    <t>121,68</t>
  </si>
  <si>
    <t>PONTO DE ILUMINAÇÃO E TOMADA, RESIDENCIAL, INCLUINDO INTERRUPTOR SIMPLES E TOMADA 10A/250V, CAIXA ELÉTRICA, ELETRODUTO, CABO, RASGO, QUEBRA E CHUMBAMENTO (EXCLUINDO LUMINÁRIA E LÂMPADA). AF_01/2016</t>
  </si>
  <si>
    <t>172,55</t>
  </si>
  <si>
    <t>PONTO DE TOMADA RESIDENCIAL INCLUINDO TOMADA (2 MÓDULOS) 10A/250V, CAIXA ELÉTRICA, ELETRODUTO, CABO, RASGO, QUEBRA E CHUMBAMENTO. AF_01/2016</t>
  </si>
  <si>
    <t>160,91</t>
  </si>
  <si>
    <t>ELETRODUTO DE AÇO GALVANIZADO, CLASSE LEVE, DN 20 MM (3/4), APARENTE, INSTALADO EM PAREDE - FORNECIMENTO E INSTALAÇÃO. AF_11/2016_P</t>
  </si>
  <si>
    <t>23,92</t>
  </si>
  <si>
    <t>ELETRODUTO DE AÇO GALVANIZADO, CLASSE LEVE, DN 25 MM (1), APARENTE, INSTALADO EM PAREDE - FORNECIMENTO E INSTALAÇÃO. AF_11/2016_P</t>
  </si>
  <si>
    <t>28,13</t>
  </si>
  <si>
    <t>ELETRODUTO FLEXÍVEL CORRUGADO, PVC, DN 32 MM (1"), PARA CIRCUITOS TERMINAIS, INSTALADO EM LAJE - FORNECIMENTO E INSTALAÇÃO. AF_12/2015</t>
  </si>
  <si>
    <t>7,19</t>
  </si>
  <si>
    <t>74131/4</t>
  </si>
  <si>
    <t>QUADRO DE DISTRIBUICAO DE ENERGIA DE EMBUTIR, EM CHAPA METALICA, PARA 18 DISJUNTORES TERMOMAGNETICOS MONOPOLARES, COM BARRAMENTO TRIFASICO E NEUTRO, FORNECIMENTO E INSTALACAO</t>
  </si>
  <si>
    <t>451,56</t>
  </si>
  <si>
    <t>ESQUADRIA</t>
  </si>
  <si>
    <t>PORTA DE MADEIRA PARA PINTURA, SEMI-OCA (LEVE OU MÉDIA), 70X210CM, ESPESSURA DE 3,5CM, INCLUSO DOBRADIÇAS - FORNECIMENTO E INSTALAÇÃO. AF_08/2015</t>
  </si>
  <si>
    <t>367,32</t>
  </si>
  <si>
    <t>ALIZAR / GUARNIÇÃO DE 5X1,5CM PARA PORTA DE 70X210CM FIXADO COM PREGOS, PADRÃO MÉDIO - FORNECIMENTO E INSTALAÇÃO. AF_08/2015</t>
  </si>
  <si>
    <t>27,37</t>
  </si>
  <si>
    <t>FECHADURA DE EMBUTIR COM CILINDRO, EXTERNA, COMPLETA, ACABAMENTO PADRÃO MÉDIO, INCLUSO EXECUÇÃO DE FURO - FORNECIMENTO E INSTALAÇÃO. AF_08/2015</t>
  </si>
  <si>
    <t>128,39</t>
  </si>
  <si>
    <t>PORTA DE MADEIRA PARA PINTURA, SEMI-OCA (LEVE OU MÉDIA), 60X210CM, ESPESSURA DE 3,5CM, INCLUSO DOBRADIÇAS - FORNECIMENTO E INSTALAÇÃO. AF_08/2015</t>
  </si>
  <si>
    <t>340,53</t>
  </si>
  <si>
    <t>ALIZAR / GUARNIÇÃO DE 5X1,5CM PARA PORTA DE 60X210CM FIXADO COM PREGOS, PADRÃO MÉDIO - FORNECIMENTO E INSTALAÇÃO. AF_08/2015</t>
  </si>
  <si>
    <t>25,88</t>
  </si>
  <si>
    <t>FECHADURA DE EMBUTIR PARA PORTA DE BANHEIRO, COMPLETA, ACABAMENTO PADRÃO MÉDIO, INCLUSO EXECUÇÃO DE FURO - FORNECIMENTO E INSTALAÇÃO. AF_08/2015</t>
  </si>
  <si>
    <t>100,72</t>
  </si>
  <si>
    <t>VIDRO TEMPERADO INCOLOR, ESPESSURA 10MM, FORNECIMENTO E INSTALACAO, INCLUSIVE MASSA PARA VEDACAO</t>
  </si>
  <si>
    <t>246,22</t>
  </si>
  <si>
    <t>JANELA DE AÇO DE CORRER, 2 FOLHAS, FIXAÇÃO COM ARGAMASSA, COM VIDROS, PADRONIZADA. AF_07/2016</t>
  </si>
  <si>
    <t>531,45</t>
  </si>
  <si>
    <t>JANELA DE AÇO BASCULANTE, FIXAÇÃO COM ARGAMASSA, SEM VIDROS, PADRONIZADA. AF_07/2016</t>
  </si>
  <si>
    <t>604,19</t>
  </si>
  <si>
    <t>VIDRO FANTASIA TIPO CANELADO, ESPESSURA 4MM</t>
  </si>
  <si>
    <t>118,74</t>
  </si>
  <si>
    <t>ACABAMENTO</t>
  </si>
  <si>
    <t>CHAPISCO APLICADO EM ALVENARIA (COM PRESENÇA DE VÃOS) E ESTRUTURAS DE CONCRETO DE FACHADA, COM COLHER DE PEDREIRO.  ARGAMASSA TRAÇO 1:3 COM PREPARO MANUAL. AF_06/2014</t>
  </si>
  <si>
    <t>8,11</t>
  </si>
  <si>
    <t>EMBOÇO OU MASSA ÚNICA EM ARGAMASSA TRAÇO 1:2:8, PREPARO MECÂNICO COM BETONEIRA 400 L, APLICADA MANUALMENTE EM PANOS DE FACHADA COM PRESENÇA DE VÃOS, ESPESSURA DE 25 MM. AF_06/2014</t>
  </si>
  <si>
    <t>47,02</t>
  </si>
  <si>
    <t>EMBOÇO, PARA RECEBIMENTO DE CERÂMICA, EM ARGAMASSA TRAÇO 1:2:8, PREPARO MECÂNICO COM BETONEIRA 400L, APLICADO MANUALMENTE EM FACES INTERNAS DE PAREDES, PARA AMBIENTE COM ÁREA MAIOR QUE 10M2, ESPESSURA DE 10MM, COM EXECUÇÃO DE TALISCAS. AF_06/2014</t>
  </si>
  <si>
    <t>13,94</t>
  </si>
  <si>
    <t>APLICAÇÃO MANUAL DE PINTURA COM TINTA LÁTEX ACRÍLICA EM PAREDES, DUAS DEMÃOS. AF_06/2014</t>
  </si>
  <si>
    <t>12,08</t>
  </si>
  <si>
    <t>REVESTIMENTO CERÂMICO PARA PAREDES INTERNAS COM PLACAS TIPO ESMALTADA EXTRA DE DIMENSÕES 20X20 CM APLICADAS EM AMBIENTES DE ÁREA MAIOR QUE 5 M² A MEIA ALTURA DAS PAREDES. AF_06/2014</t>
  </si>
  <si>
    <t>53,94</t>
  </si>
  <si>
    <t>REVESTIMENTO CERÂMICO PARA PISO COM PLACAS TIPO ESMALTADA PADRÃO POPULAR DE DIMENSÕES 35X35 CM APLICADA EM AMBIENTES DE ÁREA MAIOR QUE 10 M2. AF_06/2014</t>
  </si>
  <si>
    <t>33,65</t>
  </si>
  <si>
    <t>SOLEIRA EM GRANITO, LARGURA 15 CM, ESPESSURA 2,0 CM. AF_06/2018</t>
  </si>
  <si>
    <t>82,56</t>
  </si>
  <si>
    <t>PINTURA ACRILICA PARA SINALIZAÇÃO HORIZONTAL EM PISO CIMENTADO</t>
  </si>
  <si>
    <t>23,66</t>
  </si>
  <si>
    <t>IMPERMEABILIZAÇÃO</t>
  </si>
  <si>
    <t>IMPERMEABILIZAÇÃO DE SUPERFÍCIE COM MANTA ASFÁLTICA, DUAS CAMADAS, INCLUSIVE APLICAÇÃO DE PRIMER ASFÁLTICO, E=3MM E E=4MM. AF_06/2018</t>
  </si>
  <si>
    <t>143,73</t>
  </si>
  <si>
    <t>TOTAL</t>
  </si>
  <si>
    <t>CONCRETAGEM DE LAJES EM EDIFICAÇÕES MULTIFAMILIARES FEITAS COM SISTEMA DE FÔRMAS MANUSEÁVEIS, COM CONCRETO USINADO BOMBEÁVEL FCK 25 MPA - LANÇAMENTO, ADENSAMENTO E ACABAMENTO (EXCLUSIVE BOMBA LANÇA). AF_06/2015</t>
  </si>
  <si>
    <t>399,34</t>
  </si>
  <si>
    <t>CONCRETAGEM DE VIGAS E LAJES, FCK=20 MPA, PARA LAJES MACIÇAS OU NERVURADAS COM GRUA DE CAÇAMBA DE 500 L EM EDIFICAÇÃO DE MULTIPAVIMENTOS ATÉ 16 ANDARES, COM ÁREA MÉDIA DE LAJES MENOR OU IGUAL A 20 M² - LANÇAMENTO, ADENSAMENTO E ACABAMENTO. AF_12/2015</t>
  </si>
  <si>
    <t>307,91</t>
  </si>
  <si>
    <t>ARMAÇÃO DE PILAR OU VIGA DE UMA ESTRUTURA CONVENCIONAL DE CONCRETO ARMADO EM UM EDIFÍCIO DE MÚLTIPLOS PAVIMENTOS UTILIZANDO AÇO CA-50 DE 12,5 MM - MONTAGEM. AF_12/2015</t>
  </si>
  <si>
    <t>6,27</t>
  </si>
  <si>
    <t>ARMAÇÃO DE PILAR OU VIGA DE UMA ESTRUTURA CONVENCIONAL DE CONCRETO ARMADO EM UM EDIFÍCIO DE MÚLTIPLOS PAVIMENTOS UTILIZANDO AÇO CA-50 DE 16,0 MM - MONTAGEM. AF_12/2015</t>
  </si>
  <si>
    <t>5,82</t>
  </si>
  <si>
    <t>ARMAÇÃO DE PILAR OU VIGA DE UMA ESTRUTURA CONVENCIONAL DE CONCRETO ARMADO EM UM EDIFÍCIO DE MÚLTIPLOS PAVIMENTOS UTILIZANDO AÇO CA-50 DE 20,0 MM - MONTAGEM. AF_12/2015</t>
  </si>
  <si>
    <t>5,34</t>
  </si>
  <si>
    <t>ALVENARIA DE VEDAÇÃO DE BLOCOS CERÂMICOS FURADOS NA VERTICAL DE 14X19X39CM (ESPESSURA 14CM) DE PAREDES COM ÁREA LÍQUIDA MAIOR OU IGUAL A 6M² SEM VÃOS E ARGAMASSA DE ASSENTAMENTO COM PREPARO EM BETONEIRA. AF_06/2014</t>
  </si>
  <si>
    <t>49,65</t>
  </si>
  <si>
    <t>m³</t>
  </si>
  <si>
    <t>m</t>
  </si>
  <si>
    <t>VERGAS, CINTAS E PILARETES DE CONCRETO</t>
  </si>
  <si>
    <t>IV.06 - LIXEIRA JUNTO AO ALINHAMENTO COM REVESTIMENTO INTERNO EM AZULEJOS</t>
  </si>
  <si>
    <t>un.</t>
  </si>
  <si>
    <t>VERGA MOLDADA IN LOCO COM UTILIZAÇÃO DE BLOCOS CANALETA PARA PORTAS COM ATÉ 1,5 M DE VÃO. AF_03/2016</t>
  </si>
  <si>
    <t>CONTRAVERGA MOLDADA IN LOCO COM UTILIZAÇÃO DE BLOCOS CANALETA PARA VÃOS DE ATÉ 1,5 M DE COMPRIMENTO. AF_03/2016</t>
  </si>
  <si>
    <t>kg</t>
  </si>
  <si>
    <t>PISO EM CONCRETO 20MPA PREPARO MECANICO, ESPESSURA 7 CM, COM ARMACAO EM TELA SOLDADA</t>
  </si>
  <si>
    <t>m²</t>
  </si>
  <si>
    <t>LASTRO DE CONCRETO MAGRO, APLICADO EM PISOS OU RADIERS, ESPESSURA DE 5 CM. AF_07/2016</t>
  </si>
  <si>
    <t>FABRICAÇÃO, MONTAGEM E DESMONTAGEM DE FÔRMA PARA VIGA BALDRAME, EM CHAPA DE MADEIRA COMPENSADA RESINADA, E=17 MM, 4 UTILIZAÇÕES. AF_06/2017</t>
  </si>
  <si>
    <t>ESTACA RAIZ, DIÂMETRO DE 20 CM, COMPRIMENTO DE ATÉ 10 M, SEM PRESENÇA DE ROCHA. AF_04/2017</t>
  </si>
  <si>
    <t>FABRICAÇÃO DE FÔRMA PARA PILARES E ESTRUTURAS SIMILARES, EM CHAPA DE MADEIRA COMPENSADA PLASTIFICADA, E = 18 MM. AF_12/2015</t>
  </si>
  <si>
    <t>CONCRETAGEM DE BLOCOS DE COROAMENTO E VIGAS BALDRAME, FCK 30 MPA, COM USO DE JERICA  LANÇAMENTO, ADENSAMENTO E ACABAMENTO. AF_06/2017</t>
  </si>
  <si>
    <t>CONCRETO FCK = 30 MPA - USINADO</t>
  </si>
  <si>
    <t>ARMAÇÃO DE BLOCO, VIGA BALDRAME OU SAPATA UTILIZANDO AÇO CA-50 DE 10 MM - MONTAGEM. AF_06/2017</t>
  </si>
  <si>
    <t>ARMAÇÃO DE BLOCO, VIGA BALDRAME OU SAPATA UTILIZANDO AÇO CA-50 DE 8 MM - MONTAGEM. AF_06/2017</t>
  </si>
  <si>
    <t>ANFITEATRO/LIXEIRAS E CONSTRUÇÕES</t>
  </si>
</sst>
</file>

<file path=xl/styles.xml><?xml version="1.0" encoding="utf-8"?>
<styleSheet xmlns="http://schemas.openxmlformats.org/spreadsheetml/2006/main">
  <numFmts count="3">
    <numFmt numFmtId="44" formatCode="_-&quot;R$&quot;\ * #,##0.00_-;\-&quot;R$&quot;\ * #,##0.00_-;_-&quot;R$&quot;\ * &quot;-&quot;??_-;_-@_-"/>
    <numFmt numFmtId="164" formatCode="00\-00\-00"/>
    <numFmt numFmtId="165" formatCode="&quot;R$&quot;\ #,##0.00"/>
  </numFmts>
  <fonts count="10">
    <font>
      <sz val="11"/>
      <color theme="1"/>
      <name val="Calibri"/>
      <family val="2"/>
      <scheme val="minor"/>
    </font>
    <font>
      <sz val="11"/>
      <color theme="1"/>
      <name val="Calibri"/>
      <family val="2"/>
      <scheme val="minor"/>
    </font>
    <font>
      <b/>
      <sz val="11"/>
      <color theme="1"/>
      <name val="Calibri"/>
      <family val="2"/>
      <scheme val="minor"/>
    </font>
    <font>
      <sz val="11"/>
      <color theme="1"/>
      <name val="Arial"/>
      <family val="2"/>
    </font>
    <font>
      <sz val="11"/>
      <color indexed="8"/>
      <name val="Arial"/>
      <family val="2"/>
    </font>
    <font>
      <sz val="11"/>
      <name val="Arial"/>
      <family val="2"/>
    </font>
    <font>
      <sz val="10"/>
      <color theme="1"/>
      <name val="Courier New"/>
      <family val="3"/>
    </font>
    <font>
      <sz val="8"/>
      <color theme="1"/>
      <name val="Calibri"/>
      <family val="2"/>
      <scheme val="minor"/>
    </font>
    <font>
      <sz val="10"/>
      <name val="Courier New"/>
      <family val="3"/>
    </font>
    <font>
      <sz val="10"/>
      <name val="Courier New"/>
    </font>
  </fonts>
  <fills count="3">
    <fill>
      <patternFill patternType="none"/>
    </fill>
    <fill>
      <patternFill patternType="gray125"/>
    </fill>
    <fill>
      <patternFill patternType="solid">
        <fgColor theme="8" tint="0.79998168889431442"/>
        <bgColor indexed="64"/>
      </patternFill>
    </fill>
  </fills>
  <borders count="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44" fontId="1" fillId="0" borderId="0" applyFont="0" applyFill="0" applyBorder="0" applyAlignment="0" applyProtection="0"/>
  </cellStyleXfs>
  <cellXfs count="139">
    <xf numFmtId="0" fontId="0" fillId="0" borderId="0" xfId="0"/>
    <xf numFmtId="0" fontId="0" fillId="0" borderId="0" xfId="0"/>
    <xf numFmtId="0" fontId="2" fillId="2" borderId="4"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0" xfId="0" applyFont="1" applyFill="1" applyBorder="1" applyAlignment="1">
      <alignment horizontal="left" vertical="center"/>
    </xf>
    <xf numFmtId="0" fontId="0" fillId="0" borderId="1" xfId="0" applyBorder="1" applyAlignment="1">
      <alignment vertical="center"/>
    </xf>
    <xf numFmtId="0" fontId="0" fillId="0" borderId="2" xfId="0" applyBorder="1" applyAlignment="1">
      <alignment vertical="center"/>
    </xf>
    <xf numFmtId="0" fontId="0" fillId="0" borderId="2" xfId="0" applyBorder="1" applyAlignment="1">
      <alignment horizontal="center" vertical="center"/>
    </xf>
    <xf numFmtId="0" fontId="0" fillId="0" borderId="3" xfId="0" applyBorder="1" applyAlignment="1">
      <alignment vertical="center"/>
    </xf>
    <xf numFmtId="0" fontId="0" fillId="0" borderId="0" xfId="0" applyAlignment="1">
      <alignment vertical="center"/>
    </xf>
    <xf numFmtId="44" fontId="2" fillId="2" borderId="4" xfId="1" applyFont="1" applyFill="1" applyBorder="1" applyAlignment="1">
      <alignment horizontal="center" vertical="center"/>
    </xf>
    <xf numFmtId="44" fontId="2" fillId="0" borderId="0" xfId="1" applyFont="1" applyFill="1" applyBorder="1" applyAlignment="1">
      <alignment horizontal="center" vertical="center"/>
    </xf>
    <xf numFmtId="44" fontId="2" fillId="0" borderId="0" xfId="0" applyNumberFormat="1" applyFont="1" applyFill="1" applyBorder="1" applyAlignment="1">
      <alignment horizontal="center" vertical="center"/>
    </xf>
    <xf numFmtId="0" fontId="4" fillId="0" borderId="0" xfId="0" applyNumberFormat="1" applyFont="1" applyFill="1" applyBorder="1" applyAlignment="1">
      <alignment horizontal="center" vertical="center"/>
    </xf>
    <xf numFmtId="164" fontId="3" fillId="0" borderId="0" xfId="0" applyNumberFormat="1" applyFont="1" applyFill="1" applyBorder="1" applyAlignment="1">
      <alignment horizontal="center" vertical="center"/>
    </xf>
    <xf numFmtId="0" fontId="3" fillId="0" borderId="0" xfId="0" applyFont="1" applyAlignment="1">
      <alignment horizontal="center" vertical="center"/>
    </xf>
    <xf numFmtId="44" fontId="3" fillId="0" borderId="0" xfId="1" applyFont="1" applyAlignment="1">
      <alignment horizontal="center" vertical="center"/>
    </xf>
    <xf numFmtId="0" fontId="0" fillId="0" borderId="0" xfId="0" applyAlignment="1">
      <alignment horizontal="center" vertical="center"/>
    </xf>
    <xf numFmtId="0" fontId="2" fillId="0" borderId="0" xfId="0" applyFont="1" applyAlignment="1">
      <alignment vertical="center"/>
    </xf>
    <xf numFmtId="44" fontId="2" fillId="0" borderId="0" xfId="0" applyNumberFormat="1" applyFont="1" applyAlignment="1">
      <alignment vertical="center"/>
    </xf>
    <xf numFmtId="44" fontId="0" fillId="0" borderId="0" xfId="0" applyNumberFormat="1" applyAlignment="1">
      <alignment vertical="center"/>
    </xf>
    <xf numFmtId="0" fontId="3" fillId="0" borderId="0" xfId="0" applyFont="1" applyBorder="1" applyAlignment="1">
      <alignment horizontal="center" vertical="center"/>
    </xf>
    <xf numFmtId="2" fontId="3" fillId="0" borderId="0" xfId="0" applyNumberFormat="1" applyFont="1" applyAlignment="1">
      <alignment horizontal="center" vertical="center"/>
    </xf>
    <xf numFmtId="0" fontId="2" fillId="0" borderId="0" xfId="0" applyFont="1" applyAlignment="1">
      <alignment horizontal="center" vertical="center"/>
    </xf>
    <xf numFmtId="44" fontId="2" fillId="0" borderId="0" xfId="1" applyFont="1" applyAlignment="1">
      <alignment vertical="center"/>
    </xf>
    <xf numFmtId="0" fontId="3" fillId="0" borderId="0" xfId="0" applyFont="1" applyAlignment="1">
      <alignment horizontal="left" vertical="center"/>
    </xf>
    <xf numFmtId="165" fontId="0" fillId="0" borderId="0" xfId="0" applyNumberFormat="1" applyAlignment="1">
      <alignment vertical="center"/>
    </xf>
    <xf numFmtId="0" fontId="3" fillId="0" borderId="0" xfId="0" applyFont="1" applyFill="1" applyAlignment="1">
      <alignment horizontal="center" vertical="center"/>
    </xf>
    <xf numFmtId="0" fontId="5" fillId="0" borderId="0" xfId="0" applyFont="1" applyFill="1" applyBorder="1" applyAlignment="1">
      <alignment horizontal="center" vertical="center"/>
    </xf>
    <xf numFmtId="0" fontId="0" fillId="0" borderId="0" xfId="0"/>
    <xf numFmtId="0" fontId="2" fillId="2" borderId="4"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0" xfId="0" applyFont="1" applyFill="1" applyBorder="1" applyAlignment="1">
      <alignment horizontal="left" vertical="center"/>
    </xf>
    <xf numFmtId="0" fontId="0" fillId="0" borderId="1" xfId="0" applyBorder="1" applyAlignment="1">
      <alignment vertical="center"/>
    </xf>
    <xf numFmtId="0" fontId="0" fillId="0" borderId="2" xfId="0" applyBorder="1" applyAlignment="1">
      <alignment vertical="center"/>
    </xf>
    <xf numFmtId="0" fontId="0" fillId="0" borderId="2" xfId="0" applyBorder="1" applyAlignment="1">
      <alignment horizontal="center" vertical="center"/>
    </xf>
    <xf numFmtId="0" fontId="0" fillId="0" borderId="3" xfId="0" applyBorder="1" applyAlignment="1">
      <alignment vertical="center"/>
    </xf>
    <xf numFmtId="0" fontId="0" fillId="0" borderId="0" xfId="0" applyAlignment="1">
      <alignment vertical="center"/>
    </xf>
    <xf numFmtId="44" fontId="2" fillId="2" borderId="4" xfId="1" applyFont="1" applyFill="1" applyBorder="1" applyAlignment="1">
      <alignment horizontal="center" vertical="center"/>
    </xf>
    <xf numFmtId="44" fontId="2" fillId="0" borderId="0" xfId="1" applyFont="1" applyFill="1" applyBorder="1" applyAlignment="1">
      <alignment horizontal="center" vertical="center"/>
    </xf>
    <xf numFmtId="44" fontId="2" fillId="0" borderId="0" xfId="0" applyNumberFormat="1" applyFont="1" applyFill="1" applyBorder="1" applyAlignment="1">
      <alignment horizontal="center" vertical="center"/>
    </xf>
    <xf numFmtId="0" fontId="4" fillId="0" borderId="0" xfId="0" applyNumberFormat="1" applyFont="1" applyFill="1" applyBorder="1" applyAlignment="1">
      <alignment horizontal="center" vertical="center"/>
    </xf>
    <xf numFmtId="164" fontId="3" fillId="0" borderId="0" xfId="0" applyNumberFormat="1" applyFont="1" applyFill="1" applyBorder="1" applyAlignment="1">
      <alignment horizontal="center" vertical="center"/>
    </xf>
    <xf numFmtId="0" fontId="3" fillId="0" borderId="0" xfId="0" applyFont="1" applyAlignment="1">
      <alignment horizontal="center" vertical="center"/>
    </xf>
    <xf numFmtId="44" fontId="3" fillId="0" borderId="0" xfId="1" applyFont="1" applyAlignment="1">
      <alignment horizontal="center" vertical="center"/>
    </xf>
    <xf numFmtId="0" fontId="0" fillId="0" borderId="0" xfId="0" applyAlignment="1">
      <alignment horizontal="center" vertical="center"/>
    </xf>
    <xf numFmtId="0" fontId="2" fillId="0" borderId="0" xfId="0" applyFont="1" applyAlignment="1">
      <alignment vertical="center"/>
    </xf>
    <xf numFmtId="44" fontId="2" fillId="0" borderId="0" xfId="0" applyNumberFormat="1" applyFont="1" applyAlignment="1">
      <alignment vertical="center"/>
    </xf>
    <xf numFmtId="44" fontId="0" fillId="0" borderId="0" xfId="0" applyNumberFormat="1" applyAlignment="1">
      <alignment vertical="center"/>
    </xf>
    <xf numFmtId="0" fontId="3" fillId="0" borderId="0" xfId="0" applyFont="1" applyBorder="1" applyAlignment="1">
      <alignment horizontal="center" vertical="center"/>
    </xf>
    <xf numFmtId="2" fontId="3" fillId="0" borderId="0" xfId="0" applyNumberFormat="1" applyFont="1" applyAlignment="1">
      <alignment horizontal="center" vertical="center"/>
    </xf>
    <xf numFmtId="0" fontId="2" fillId="0" borderId="0" xfId="0" applyFont="1" applyAlignment="1">
      <alignment horizontal="center" vertical="center"/>
    </xf>
    <xf numFmtId="44" fontId="2" fillId="0" borderId="0" xfId="1" applyFont="1" applyAlignment="1">
      <alignment vertical="center"/>
    </xf>
    <xf numFmtId="0" fontId="3" fillId="0" borderId="0" xfId="0" applyFont="1" applyAlignment="1">
      <alignment horizontal="left" vertical="center"/>
    </xf>
    <xf numFmtId="165" fontId="0" fillId="0" borderId="0" xfId="0" applyNumberFormat="1" applyAlignment="1">
      <alignment vertical="center"/>
    </xf>
    <xf numFmtId="0" fontId="3" fillId="0" borderId="0" xfId="0" applyFont="1" applyFill="1" applyAlignment="1">
      <alignment horizontal="center" vertical="center"/>
    </xf>
    <xf numFmtId="0" fontId="5" fillId="0" borderId="0" xfId="0" applyFont="1" applyFill="1" applyBorder="1" applyAlignment="1">
      <alignment horizontal="center" vertical="center"/>
    </xf>
    <xf numFmtId="0" fontId="2" fillId="2" borderId="4" xfId="0" applyFont="1" applyFill="1" applyBorder="1" applyAlignment="1">
      <alignment horizontal="center" vertical="center"/>
    </xf>
    <xf numFmtId="0" fontId="0" fillId="0" borderId="0" xfId="0" applyAlignment="1">
      <alignment vertical="center"/>
    </xf>
    <xf numFmtId="44" fontId="2" fillId="2" borderId="4" xfId="1" applyFont="1" applyFill="1" applyBorder="1" applyAlignment="1">
      <alignment horizontal="center" vertical="center"/>
    </xf>
    <xf numFmtId="0" fontId="4" fillId="0" borderId="0" xfId="0" applyNumberFormat="1" applyFont="1" applyFill="1" applyBorder="1" applyAlignment="1">
      <alignment horizontal="center" vertical="center"/>
    </xf>
    <xf numFmtId="164" fontId="3" fillId="0" borderId="0" xfId="0" applyNumberFormat="1" applyFont="1" applyFill="1" applyBorder="1" applyAlignment="1">
      <alignment horizontal="center" vertical="center"/>
    </xf>
    <xf numFmtId="0" fontId="3" fillId="0" borderId="0" xfId="0" applyFont="1" applyAlignment="1">
      <alignment horizontal="center" vertical="center"/>
    </xf>
    <xf numFmtId="44" fontId="3" fillId="0" borderId="0" xfId="1" applyFont="1" applyAlignment="1">
      <alignment horizontal="center" vertical="center"/>
    </xf>
    <xf numFmtId="0" fontId="0" fillId="0" borderId="0" xfId="0" applyAlignment="1">
      <alignment horizontal="center" vertical="center"/>
    </xf>
    <xf numFmtId="0" fontId="2" fillId="0" borderId="0" xfId="0" applyFont="1" applyAlignment="1">
      <alignment vertical="center"/>
    </xf>
    <xf numFmtId="44" fontId="2" fillId="0" borderId="0" xfId="0" applyNumberFormat="1" applyFont="1" applyAlignment="1">
      <alignment vertical="center"/>
    </xf>
    <xf numFmtId="44" fontId="0" fillId="0" borderId="0" xfId="0" applyNumberFormat="1" applyAlignment="1">
      <alignment vertical="center"/>
    </xf>
    <xf numFmtId="0" fontId="3" fillId="0" borderId="0" xfId="0" applyFont="1" applyBorder="1" applyAlignment="1">
      <alignment horizontal="center" vertical="center"/>
    </xf>
    <xf numFmtId="0" fontId="2" fillId="0" borderId="0" xfId="0" applyFont="1" applyAlignment="1">
      <alignment horizontal="center" vertical="center"/>
    </xf>
    <xf numFmtId="0" fontId="3" fillId="0" borderId="0" xfId="0" applyFont="1" applyAlignment="1">
      <alignment horizontal="left" vertical="center"/>
    </xf>
    <xf numFmtId="0" fontId="2" fillId="2" borderId="4" xfId="0" applyFont="1" applyFill="1" applyBorder="1" applyAlignment="1">
      <alignment horizontal="center" vertical="center"/>
    </xf>
    <xf numFmtId="0" fontId="0" fillId="0" borderId="0" xfId="0" applyAlignment="1">
      <alignment vertical="center"/>
    </xf>
    <xf numFmtId="44" fontId="2" fillId="2" borderId="4" xfId="1" applyFont="1" applyFill="1" applyBorder="1" applyAlignment="1">
      <alignment horizontal="center" vertical="center"/>
    </xf>
    <xf numFmtId="0" fontId="4" fillId="0" borderId="0" xfId="0" applyNumberFormat="1" applyFont="1" applyFill="1" applyBorder="1" applyAlignment="1">
      <alignment horizontal="center" vertical="center"/>
    </xf>
    <xf numFmtId="164" fontId="3" fillId="0" borderId="0" xfId="0" applyNumberFormat="1" applyFont="1" applyFill="1" applyBorder="1" applyAlignment="1">
      <alignment horizontal="center" vertical="center"/>
    </xf>
    <xf numFmtId="0" fontId="3" fillId="0" borderId="0" xfId="0" applyFont="1" applyAlignment="1">
      <alignment horizontal="center" vertical="center"/>
    </xf>
    <xf numFmtId="44" fontId="3" fillId="0" borderId="0" xfId="1" applyFont="1" applyAlignment="1">
      <alignment horizontal="center" vertical="center"/>
    </xf>
    <xf numFmtId="0" fontId="0" fillId="0" borderId="0" xfId="0" applyAlignment="1">
      <alignment horizontal="center" vertical="center"/>
    </xf>
    <xf numFmtId="0" fontId="2" fillId="0" borderId="0" xfId="0" applyFont="1" applyAlignment="1">
      <alignment vertical="center"/>
    </xf>
    <xf numFmtId="44" fontId="2" fillId="0" borderId="0" xfId="0" applyNumberFormat="1" applyFont="1" applyAlignment="1">
      <alignment vertical="center"/>
    </xf>
    <xf numFmtId="44" fontId="0" fillId="0" borderId="0" xfId="0" applyNumberFormat="1" applyAlignment="1">
      <alignment vertical="center"/>
    </xf>
    <xf numFmtId="0" fontId="3" fillId="0" borderId="0" xfId="0" applyFont="1" applyBorder="1" applyAlignment="1">
      <alignment horizontal="center" vertical="center"/>
    </xf>
    <xf numFmtId="0" fontId="2" fillId="0" borderId="0" xfId="0" applyFont="1" applyAlignment="1">
      <alignment horizontal="center" vertical="center"/>
    </xf>
    <xf numFmtId="0" fontId="3" fillId="0" borderId="0" xfId="0" applyFont="1" applyAlignment="1">
      <alignment horizontal="left" vertical="center"/>
    </xf>
    <xf numFmtId="0" fontId="2" fillId="2" borderId="4" xfId="0" applyFont="1" applyFill="1" applyBorder="1" applyAlignment="1">
      <alignment horizontal="center" vertical="center"/>
    </xf>
    <xf numFmtId="0" fontId="0" fillId="0" borderId="0" xfId="0" applyAlignment="1">
      <alignment vertical="center"/>
    </xf>
    <xf numFmtId="44" fontId="2" fillId="2" borderId="4" xfId="1" applyFont="1" applyFill="1" applyBorder="1" applyAlignment="1">
      <alignment horizontal="center" vertical="center"/>
    </xf>
    <xf numFmtId="0" fontId="4" fillId="0" borderId="0" xfId="0" applyNumberFormat="1" applyFont="1" applyFill="1" applyBorder="1" applyAlignment="1">
      <alignment horizontal="center" vertical="center"/>
    </xf>
    <xf numFmtId="164" fontId="3" fillId="0" borderId="0" xfId="0" applyNumberFormat="1" applyFont="1" applyFill="1" applyBorder="1" applyAlignment="1">
      <alignment horizontal="center" vertical="center"/>
    </xf>
    <xf numFmtId="0" fontId="3" fillId="0" borderId="0" xfId="0" applyFont="1" applyAlignment="1">
      <alignment horizontal="center" vertical="center"/>
    </xf>
    <xf numFmtId="44" fontId="3" fillId="0" borderId="0" xfId="1" applyFont="1" applyAlignment="1">
      <alignment horizontal="center" vertical="center"/>
    </xf>
    <xf numFmtId="0" fontId="0" fillId="0" borderId="0" xfId="0" applyAlignment="1">
      <alignment horizontal="center" vertical="center"/>
    </xf>
    <xf numFmtId="0" fontId="2" fillId="0" borderId="0" xfId="0" applyFont="1" applyAlignment="1">
      <alignment vertical="center"/>
    </xf>
    <xf numFmtId="44" fontId="2" fillId="0" borderId="0" xfId="0" applyNumberFormat="1" applyFont="1" applyAlignment="1">
      <alignment vertical="center"/>
    </xf>
    <xf numFmtId="44" fontId="0" fillId="0" borderId="0" xfId="0" applyNumberFormat="1" applyAlignment="1">
      <alignment vertical="center"/>
    </xf>
    <xf numFmtId="0" fontId="3" fillId="0" borderId="0" xfId="0" applyFont="1" applyBorder="1" applyAlignment="1">
      <alignment horizontal="center" vertical="center"/>
    </xf>
    <xf numFmtId="0" fontId="2" fillId="0" borderId="0" xfId="0" applyFont="1" applyAlignment="1">
      <alignment horizontal="center" vertical="center"/>
    </xf>
    <xf numFmtId="0" fontId="3" fillId="0" borderId="0" xfId="0" applyFont="1" applyAlignment="1">
      <alignment horizontal="left" vertical="center"/>
    </xf>
    <xf numFmtId="0" fontId="2" fillId="2" borderId="4" xfId="0" applyFont="1" applyFill="1" applyBorder="1" applyAlignment="1">
      <alignment horizontal="center" vertical="center"/>
    </xf>
    <xf numFmtId="0" fontId="0" fillId="0" borderId="0" xfId="0" applyAlignment="1">
      <alignment vertical="center"/>
    </xf>
    <xf numFmtId="44" fontId="2" fillId="2" borderId="4" xfId="1" applyFont="1" applyFill="1" applyBorder="1" applyAlignment="1">
      <alignment horizontal="center" vertical="center"/>
    </xf>
    <xf numFmtId="0" fontId="4" fillId="0" borderId="0" xfId="0" applyNumberFormat="1" applyFont="1" applyFill="1" applyBorder="1" applyAlignment="1">
      <alignment horizontal="center" vertical="center"/>
    </xf>
    <xf numFmtId="164" fontId="3" fillId="0" borderId="0" xfId="0" applyNumberFormat="1" applyFont="1" applyFill="1" applyBorder="1" applyAlignment="1">
      <alignment horizontal="center" vertical="center"/>
    </xf>
    <xf numFmtId="0" fontId="3" fillId="0" borderId="0" xfId="0" applyFont="1" applyAlignment="1">
      <alignment horizontal="center" vertical="center"/>
    </xf>
    <xf numFmtId="44" fontId="3" fillId="0" borderId="0" xfId="1" applyFont="1" applyAlignment="1">
      <alignment horizontal="center" vertical="center"/>
    </xf>
    <xf numFmtId="0" fontId="0" fillId="0" borderId="0" xfId="0" applyAlignment="1">
      <alignment horizontal="center" vertical="center"/>
    </xf>
    <xf numFmtId="0" fontId="2" fillId="0" borderId="0" xfId="0" applyFont="1" applyAlignment="1">
      <alignment vertical="center"/>
    </xf>
    <xf numFmtId="44" fontId="2" fillId="0" borderId="0" xfId="0" applyNumberFormat="1" applyFont="1" applyAlignment="1">
      <alignment vertical="center"/>
    </xf>
    <xf numFmtId="44" fontId="0" fillId="0" borderId="0" xfId="0" applyNumberFormat="1" applyAlignment="1">
      <alignment vertical="center"/>
    </xf>
    <xf numFmtId="0" fontId="3" fillId="0" borderId="0" xfId="0" applyFont="1" applyBorder="1" applyAlignment="1">
      <alignment horizontal="center" vertical="center"/>
    </xf>
    <xf numFmtId="0" fontId="2" fillId="0" borderId="0" xfId="0" applyFont="1" applyAlignment="1">
      <alignment horizontal="center" vertical="center"/>
    </xf>
    <xf numFmtId="0" fontId="3" fillId="0" borderId="0" xfId="0" applyFont="1" applyAlignment="1">
      <alignment horizontal="left" vertical="center"/>
    </xf>
    <xf numFmtId="0" fontId="0" fillId="0" borderId="0" xfId="0" applyAlignment="1"/>
    <xf numFmtId="0" fontId="7" fillId="0" borderId="4" xfId="0" applyFont="1" applyFill="1" applyBorder="1" applyAlignment="1">
      <alignment horizontal="center" vertical="center"/>
    </xf>
    <xf numFmtId="44" fontId="7" fillId="0" borderId="4" xfId="0" applyNumberFormat="1" applyFont="1" applyFill="1" applyBorder="1" applyAlignment="1">
      <alignment vertical="center"/>
    </xf>
    <xf numFmtId="164" fontId="7" fillId="0" borderId="4" xfId="0" applyNumberFormat="1" applyFont="1" applyBorder="1" applyAlignment="1">
      <alignment horizontal="center" vertical="center"/>
    </xf>
    <xf numFmtId="0" fontId="7" fillId="0" borderId="4" xfId="0" applyFont="1" applyBorder="1" applyAlignment="1">
      <alignment horizontal="center" vertical="center"/>
    </xf>
    <xf numFmtId="44" fontId="7" fillId="0" borderId="4" xfId="2" applyFont="1" applyBorder="1" applyAlignment="1">
      <alignment horizontal="center" vertical="center"/>
    </xf>
    <xf numFmtId="44" fontId="7" fillId="0" borderId="4" xfId="0" applyNumberFormat="1" applyFont="1" applyBorder="1" applyAlignment="1">
      <alignment vertical="center"/>
    </xf>
    <xf numFmtId="0" fontId="7" fillId="0" borderId="4" xfId="0" applyFont="1" applyBorder="1" applyAlignment="1">
      <alignment horizontal="center"/>
    </xf>
    <xf numFmtId="44" fontId="7" fillId="0" borderId="4" xfId="2" applyFont="1" applyBorder="1" applyAlignment="1">
      <alignment horizontal="right" vertical="center"/>
    </xf>
    <xf numFmtId="0" fontId="7" fillId="0" borderId="4" xfId="0" applyFont="1" applyFill="1" applyBorder="1" applyAlignment="1">
      <alignment horizontal="center"/>
    </xf>
    <xf numFmtId="44" fontId="7" fillId="0" borderId="4" xfId="2" applyFont="1" applyFill="1" applyBorder="1" applyAlignment="1">
      <alignment horizontal="right" vertical="center"/>
    </xf>
    <xf numFmtId="44" fontId="7" fillId="0" borderId="3" xfId="2" applyFont="1" applyFill="1" applyBorder="1" applyAlignment="1">
      <alignment horizontal="right" vertical="center"/>
    </xf>
    <xf numFmtId="0" fontId="6" fillId="0" borderId="0" xfId="0" applyFont="1" applyFill="1" applyAlignment="1"/>
    <xf numFmtId="0" fontId="7" fillId="0" borderId="4" xfId="0" applyFont="1" applyFill="1" applyBorder="1" applyAlignment="1">
      <alignment horizontal="left" vertical="center"/>
    </xf>
    <xf numFmtId="0" fontId="7" fillId="0" borderId="4" xfId="0" applyNumberFormat="1" applyFont="1" applyBorder="1" applyAlignment="1">
      <alignment horizontal="left" vertical="center"/>
    </xf>
    <xf numFmtId="0" fontId="7" fillId="0" borderId="4" xfId="0" applyNumberFormat="1" applyFont="1" applyFill="1" applyBorder="1" applyAlignment="1">
      <alignment horizontal="left" vertical="center"/>
    </xf>
    <xf numFmtId="44" fontId="6" fillId="0" borderId="0" xfId="0" applyNumberFormat="1" applyFont="1" applyFill="1" applyAlignment="1"/>
    <xf numFmtId="44" fontId="0" fillId="0" borderId="0" xfId="0" applyNumberFormat="1"/>
    <xf numFmtId="2" fontId="7" fillId="0" borderId="4" xfId="0" applyNumberFormat="1" applyFont="1" applyBorder="1" applyAlignment="1">
      <alignment horizontal="center"/>
    </xf>
    <xf numFmtId="0" fontId="9" fillId="0" borderId="0" xfId="0" applyNumberFormat="1" applyFont="1" applyAlignment="1">
      <alignment horizontal="left"/>
    </xf>
    <xf numFmtId="0" fontId="6" fillId="0" borderId="0" xfId="0" applyFont="1" applyFill="1" applyAlignment="1">
      <alignment horizontal="center"/>
    </xf>
    <xf numFmtId="0" fontId="7" fillId="0" borderId="4" xfId="0" applyNumberFormat="1" applyFont="1" applyBorder="1" applyAlignment="1">
      <alignment horizontal="center" vertical="center"/>
    </xf>
    <xf numFmtId="0" fontId="8" fillId="0" borderId="0" xfId="0" applyFont="1" applyFill="1" applyAlignment="1">
      <alignment horizontal="center"/>
    </xf>
    <xf numFmtId="0" fontId="0" fillId="0" borderId="0" xfId="0" applyAlignment="1">
      <alignment horizontal="center"/>
    </xf>
    <xf numFmtId="0" fontId="9" fillId="0" borderId="4" xfId="0" applyFont="1" applyBorder="1" applyAlignment="1">
      <alignment horizontal="center"/>
    </xf>
    <xf numFmtId="0" fontId="7" fillId="0" borderId="4" xfId="0" applyNumberFormat="1" applyFont="1" applyFill="1" applyBorder="1" applyAlignment="1">
      <alignment horizontal="center" vertical="center"/>
    </xf>
  </cellXfs>
  <cellStyles count="3">
    <cellStyle name="Moeda" xfId="2" builtinId="4"/>
    <cellStyle name="Moeda 2" xfId="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dimension ref="A1:Q92"/>
  <sheetViews>
    <sheetView topLeftCell="A73" workbookViewId="0">
      <selection activeCell="G91" sqref="G91"/>
    </sheetView>
  </sheetViews>
  <sheetFormatPr defaultRowHeight="15"/>
  <cols>
    <col min="1" max="1" width="25.85546875" bestFit="1" customWidth="1"/>
    <col min="3" max="3" width="61" customWidth="1"/>
    <col min="6" max="6" width="14" bestFit="1" customWidth="1"/>
    <col min="7" max="7" width="13.85546875" bestFit="1" customWidth="1"/>
  </cols>
  <sheetData>
    <row r="1" spans="1:15">
      <c r="A1" s="5" t="s">
        <v>0</v>
      </c>
      <c r="B1" s="6"/>
      <c r="C1" s="6"/>
      <c r="D1" s="7"/>
      <c r="E1" s="6"/>
      <c r="F1" s="6"/>
      <c r="G1" s="8"/>
      <c r="H1" s="1"/>
      <c r="I1" s="1"/>
      <c r="J1" s="1"/>
      <c r="K1" s="1"/>
      <c r="L1" s="1"/>
      <c r="M1" s="1"/>
      <c r="N1" s="1"/>
      <c r="O1" s="1"/>
    </row>
    <row r="2" spans="1:15">
      <c r="A2" s="2" t="s">
        <v>1</v>
      </c>
      <c r="B2" s="2" t="s">
        <v>2</v>
      </c>
      <c r="C2" s="2" t="s">
        <v>3</v>
      </c>
      <c r="D2" s="2" t="s">
        <v>4</v>
      </c>
      <c r="E2" s="2" t="s">
        <v>5</v>
      </c>
      <c r="F2" s="10" t="s">
        <v>6</v>
      </c>
      <c r="G2" s="2" t="s">
        <v>7</v>
      </c>
      <c r="H2" s="1"/>
      <c r="I2" s="18"/>
      <c r="J2" s="1"/>
      <c r="K2" s="1"/>
      <c r="L2" s="17"/>
      <c r="M2" s="1"/>
      <c r="N2" s="1"/>
      <c r="O2" s="20"/>
    </row>
    <row r="3" spans="1:15">
      <c r="A3" s="4" t="s">
        <v>8</v>
      </c>
      <c r="B3" s="3"/>
      <c r="C3" s="3"/>
      <c r="D3" s="3"/>
      <c r="E3" s="3"/>
      <c r="F3" s="11"/>
      <c r="G3" s="12"/>
      <c r="H3" s="1"/>
      <c r="I3" s="21"/>
      <c r="J3" s="21"/>
      <c r="K3" s="25"/>
      <c r="L3" s="15"/>
      <c r="M3" s="15"/>
      <c r="N3" s="15"/>
      <c r="O3" s="16"/>
    </row>
    <row r="4" spans="1:15">
      <c r="A4" s="13">
        <v>94999</v>
      </c>
      <c r="B4" s="14" t="s">
        <v>9</v>
      </c>
      <c r="C4" s="25" t="s">
        <v>10</v>
      </c>
      <c r="D4" s="15" t="s">
        <v>11</v>
      </c>
      <c r="E4" s="15">
        <v>14.19</v>
      </c>
      <c r="F4" s="15" t="s">
        <v>12</v>
      </c>
      <c r="G4" s="16">
        <v>1077.8724</v>
      </c>
      <c r="H4" s="1"/>
      <c r="I4" s="13"/>
      <c r="J4" s="14"/>
      <c r="K4" s="25"/>
      <c r="L4" s="15"/>
      <c r="M4" s="15"/>
      <c r="N4" s="15"/>
      <c r="O4" s="16"/>
    </row>
    <row r="5" spans="1:15">
      <c r="A5" s="13">
        <v>93358</v>
      </c>
      <c r="B5" s="14" t="s">
        <v>9</v>
      </c>
      <c r="C5" s="25" t="s">
        <v>13</v>
      </c>
      <c r="D5" s="15" t="s">
        <v>14</v>
      </c>
      <c r="E5" s="15">
        <v>5.2</v>
      </c>
      <c r="F5" s="15" t="s">
        <v>15</v>
      </c>
      <c r="G5" s="16">
        <v>405.86</v>
      </c>
      <c r="H5" s="1"/>
      <c r="I5" s="21"/>
      <c r="J5" s="21"/>
      <c r="K5" s="25"/>
      <c r="L5" s="15"/>
      <c r="M5" s="15"/>
      <c r="N5" s="15"/>
      <c r="O5" s="16"/>
    </row>
    <row r="6" spans="1:15">
      <c r="A6" s="13">
        <v>96616</v>
      </c>
      <c r="B6" s="14" t="s">
        <v>9</v>
      </c>
      <c r="C6" s="25" t="s">
        <v>16</v>
      </c>
      <c r="D6" s="15" t="s">
        <v>14</v>
      </c>
      <c r="E6" s="15">
        <v>5.2</v>
      </c>
      <c r="F6" s="15" t="s">
        <v>17</v>
      </c>
      <c r="G6" s="16">
        <v>2339.7919999999999</v>
      </c>
      <c r="H6" s="1"/>
      <c r="I6" s="13"/>
      <c r="J6" s="14"/>
      <c r="K6" s="25"/>
      <c r="L6" s="15"/>
      <c r="M6" s="15"/>
      <c r="N6" s="15"/>
      <c r="O6" s="16"/>
    </row>
    <row r="7" spans="1:15">
      <c r="A7" s="1"/>
      <c r="B7" s="1"/>
      <c r="C7" s="1"/>
      <c r="D7" s="1"/>
      <c r="E7" s="1"/>
      <c r="F7" s="18" t="s">
        <v>18</v>
      </c>
      <c r="G7" s="19">
        <v>3823.5243999999998</v>
      </c>
      <c r="H7" s="1"/>
      <c r="I7" s="13"/>
      <c r="J7" s="14"/>
      <c r="K7" s="25"/>
      <c r="L7" s="15"/>
      <c r="M7" s="15"/>
      <c r="N7" s="15"/>
      <c r="O7" s="16"/>
    </row>
    <row r="8" spans="1:15">
      <c r="A8" s="18" t="s">
        <v>19</v>
      </c>
      <c r="B8" s="1"/>
      <c r="C8" s="1"/>
      <c r="D8" s="1"/>
      <c r="E8" s="1"/>
      <c r="F8" s="1"/>
      <c r="G8" s="20"/>
      <c r="H8" s="1"/>
      <c r="I8" s="13"/>
      <c r="J8" s="14"/>
      <c r="K8" s="25"/>
      <c r="L8" s="15"/>
      <c r="M8" s="15"/>
      <c r="N8" s="15"/>
      <c r="O8" s="16"/>
    </row>
    <row r="9" spans="1:15">
      <c r="A9" s="21">
        <v>92263</v>
      </c>
      <c r="B9" s="21" t="s">
        <v>9</v>
      </c>
      <c r="C9" s="25" t="s">
        <v>20</v>
      </c>
      <c r="D9" s="15" t="s">
        <v>11</v>
      </c>
      <c r="E9" s="15">
        <v>31.1</v>
      </c>
      <c r="F9" s="15" t="s">
        <v>21</v>
      </c>
      <c r="G9" s="16">
        <v>2902.8740000000003</v>
      </c>
      <c r="H9" s="1"/>
      <c r="I9" s="13"/>
      <c r="J9" s="14"/>
      <c r="K9" s="25"/>
      <c r="L9" s="15"/>
      <c r="M9" s="15"/>
      <c r="N9" s="15"/>
      <c r="O9" s="16"/>
    </row>
    <row r="10" spans="1:15">
      <c r="A10" s="13">
        <v>92718</v>
      </c>
      <c r="B10" s="14" t="s">
        <v>9</v>
      </c>
      <c r="C10" s="25" t="s">
        <v>22</v>
      </c>
      <c r="D10" s="15" t="s">
        <v>14</v>
      </c>
      <c r="E10" s="15">
        <v>1.7</v>
      </c>
      <c r="F10" s="15" t="s">
        <v>23</v>
      </c>
      <c r="G10" s="16">
        <v>802.53599999999994</v>
      </c>
      <c r="H10" s="1"/>
      <c r="I10" s="13"/>
      <c r="J10" s="14"/>
      <c r="K10" s="25"/>
      <c r="L10" s="15"/>
      <c r="M10" s="15"/>
      <c r="N10" s="15"/>
      <c r="O10" s="16"/>
    </row>
    <row r="11" spans="1:15">
      <c r="A11" s="21">
        <v>96538</v>
      </c>
      <c r="B11" s="21" t="s">
        <v>9</v>
      </c>
      <c r="C11" s="25" t="s">
        <v>24</v>
      </c>
      <c r="D11" s="15" t="s">
        <v>11</v>
      </c>
      <c r="E11" s="15">
        <v>9.24</v>
      </c>
      <c r="F11" s="15" t="s">
        <v>25</v>
      </c>
      <c r="G11" s="16">
        <v>1748.3004000000001</v>
      </c>
      <c r="H11" s="1"/>
      <c r="I11" s="13"/>
      <c r="J11" s="14"/>
      <c r="K11" s="25"/>
      <c r="L11" s="15"/>
      <c r="M11" s="15"/>
      <c r="N11" s="15"/>
      <c r="O11" s="16"/>
    </row>
    <row r="12" spans="1:15">
      <c r="A12" s="13">
        <v>96556</v>
      </c>
      <c r="B12" s="14" t="s">
        <v>9</v>
      </c>
      <c r="C12" s="25" t="s">
        <v>26</v>
      </c>
      <c r="D12" s="15" t="s">
        <v>14</v>
      </c>
      <c r="E12" s="15">
        <v>0.75600000000000001</v>
      </c>
      <c r="F12" s="15" t="s">
        <v>27</v>
      </c>
      <c r="G12" s="16">
        <v>396.45396</v>
      </c>
      <c r="H12" s="1"/>
      <c r="I12" s="13"/>
      <c r="J12" s="14"/>
      <c r="K12" s="25"/>
      <c r="L12" s="15"/>
      <c r="M12" s="15"/>
      <c r="N12" s="15"/>
      <c r="O12" s="16"/>
    </row>
    <row r="13" spans="1:15">
      <c r="A13" s="13">
        <v>92759</v>
      </c>
      <c r="B13" s="14" t="s">
        <v>9</v>
      </c>
      <c r="C13" s="25" t="s">
        <v>28</v>
      </c>
      <c r="D13" s="15" t="s">
        <v>29</v>
      </c>
      <c r="E13" s="15">
        <v>57.3</v>
      </c>
      <c r="F13" s="15" t="s">
        <v>30</v>
      </c>
      <c r="G13" s="16">
        <v>607.38</v>
      </c>
      <c r="H13" s="1"/>
      <c r="I13" s="13"/>
      <c r="J13" s="14"/>
      <c r="K13" s="25"/>
      <c r="L13" s="15"/>
      <c r="M13" s="15"/>
      <c r="N13" s="15"/>
      <c r="O13" s="16"/>
    </row>
    <row r="14" spans="1:15">
      <c r="A14" s="13">
        <v>92760</v>
      </c>
      <c r="B14" s="14" t="s">
        <v>9</v>
      </c>
      <c r="C14" s="25" t="s">
        <v>31</v>
      </c>
      <c r="D14" s="15" t="s">
        <v>29</v>
      </c>
      <c r="E14" s="15">
        <v>76.2</v>
      </c>
      <c r="F14" s="15" t="s">
        <v>32</v>
      </c>
      <c r="G14" s="16">
        <v>693.42</v>
      </c>
      <c r="H14" s="1"/>
      <c r="I14" s="13"/>
      <c r="J14" s="14"/>
      <c r="K14" s="25"/>
      <c r="L14" s="15"/>
      <c r="M14" s="15"/>
      <c r="N14" s="15"/>
      <c r="O14" s="16"/>
    </row>
    <row r="15" spans="1:15">
      <c r="A15" s="13">
        <v>92761</v>
      </c>
      <c r="B15" s="14" t="s">
        <v>9</v>
      </c>
      <c r="C15" s="25" t="s">
        <v>33</v>
      </c>
      <c r="D15" s="15" t="s">
        <v>29</v>
      </c>
      <c r="E15" s="15">
        <v>10</v>
      </c>
      <c r="F15" s="15" t="s">
        <v>34</v>
      </c>
      <c r="G15" s="16">
        <v>87.4</v>
      </c>
      <c r="H15" s="1"/>
      <c r="I15" s="1"/>
      <c r="J15" s="1"/>
      <c r="K15" s="1"/>
      <c r="L15" s="17"/>
      <c r="M15" s="1"/>
      <c r="N15" s="18"/>
      <c r="O15" s="19"/>
    </row>
    <row r="16" spans="1:15">
      <c r="A16" s="13">
        <v>92762</v>
      </c>
      <c r="B16" s="14" t="s">
        <v>9</v>
      </c>
      <c r="C16" s="25" t="s">
        <v>35</v>
      </c>
      <c r="D16" s="15" t="s">
        <v>29</v>
      </c>
      <c r="E16" s="15">
        <v>207</v>
      </c>
      <c r="F16" s="15" t="s">
        <v>36</v>
      </c>
      <c r="G16" s="16">
        <v>1467.6299999999999</v>
      </c>
      <c r="H16" s="1"/>
      <c r="I16" s="18"/>
      <c r="J16" s="1"/>
      <c r="K16" s="1"/>
      <c r="L16" s="1"/>
      <c r="M16" s="1"/>
      <c r="N16" s="1"/>
      <c r="O16" s="20"/>
    </row>
    <row r="17" spans="1:17">
      <c r="A17" s="13">
        <v>96532</v>
      </c>
      <c r="B17" s="14" t="s">
        <v>9</v>
      </c>
      <c r="C17" s="25" t="s">
        <v>37</v>
      </c>
      <c r="D17" s="15" t="s">
        <v>11</v>
      </c>
      <c r="E17" s="15">
        <v>5.6</v>
      </c>
      <c r="F17" s="15" t="s">
        <v>38</v>
      </c>
      <c r="G17" s="16">
        <v>807.51999999999987</v>
      </c>
      <c r="H17" s="1"/>
      <c r="I17" s="21"/>
      <c r="J17" s="21"/>
      <c r="K17" s="25"/>
      <c r="L17" s="15"/>
      <c r="M17" s="15"/>
      <c r="N17" s="15"/>
      <c r="O17" s="16"/>
      <c r="P17" s="1"/>
      <c r="Q17" s="1"/>
    </row>
    <row r="18" spans="1:17">
      <c r="A18" s="13">
        <v>91005</v>
      </c>
      <c r="B18" s="14" t="s">
        <v>9</v>
      </c>
      <c r="C18" s="25" t="s">
        <v>39</v>
      </c>
      <c r="D18" s="15" t="s">
        <v>11</v>
      </c>
      <c r="E18" s="15">
        <v>56.7</v>
      </c>
      <c r="F18" s="15" t="s">
        <v>40</v>
      </c>
      <c r="G18" s="16">
        <v>987.14700000000005</v>
      </c>
      <c r="H18" s="1"/>
      <c r="I18" s="13"/>
      <c r="J18" s="14"/>
      <c r="K18" s="25"/>
      <c r="L18" s="15"/>
      <c r="M18" s="15"/>
      <c r="N18" s="15"/>
      <c r="O18" s="16"/>
      <c r="P18" s="1"/>
      <c r="Q18" s="1"/>
    </row>
    <row r="19" spans="1:17">
      <c r="A19" s="13">
        <v>92451</v>
      </c>
      <c r="B19" s="14" t="s">
        <v>9</v>
      </c>
      <c r="C19" s="25" t="s">
        <v>41</v>
      </c>
      <c r="D19" s="15" t="s">
        <v>11</v>
      </c>
      <c r="E19" s="15">
        <v>62.3</v>
      </c>
      <c r="F19" s="15" t="s">
        <v>42</v>
      </c>
      <c r="G19" s="16">
        <v>6828.079999999999</v>
      </c>
      <c r="H19" s="1"/>
      <c r="I19" s="15"/>
      <c r="J19" s="14"/>
      <c r="K19" s="25"/>
      <c r="L19" s="15"/>
      <c r="M19" s="15"/>
      <c r="N19" s="15"/>
      <c r="O19" s="16"/>
      <c r="P19" s="1"/>
      <c r="Q19" s="1"/>
    </row>
    <row r="20" spans="1:17">
      <c r="A20" s="13">
        <v>73301</v>
      </c>
      <c r="B20" s="14" t="s">
        <v>9</v>
      </c>
      <c r="C20" s="25" t="s">
        <v>43</v>
      </c>
      <c r="D20" s="15" t="s">
        <v>14</v>
      </c>
      <c r="E20" s="15">
        <v>37.5</v>
      </c>
      <c r="F20" s="15" t="s">
        <v>44</v>
      </c>
      <c r="G20" s="16">
        <v>361.5</v>
      </c>
      <c r="H20" s="1"/>
      <c r="I20" s="1"/>
      <c r="J20" s="14"/>
      <c r="K20" s="25"/>
      <c r="L20" s="15"/>
      <c r="M20" s="15"/>
      <c r="N20" s="18"/>
      <c r="O20" s="19"/>
      <c r="P20" s="1"/>
      <c r="Q20" s="1"/>
    </row>
    <row r="21" spans="1:17">
      <c r="A21" s="1"/>
      <c r="B21" s="1"/>
      <c r="C21" s="1"/>
      <c r="D21" s="1"/>
      <c r="E21" s="1"/>
      <c r="F21" s="18" t="s">
        <v>18</v>
      </c>
      <c r="G21" s="19">
        <v>17690.24136</v>
      </c>
      <c r="H21" s="1"/>
      <c r="I21" s="18"/>
      <c r="J21" s="1"/>
      <c r="K21" s="1"/>
      <c r="L21" s="17"/>
      <c r="M21" s="1"/>
      <c r="N21" s="1"/>
      <c r="O21" s="20"/>
      <c r="P21" s="1"/>
      <c r="Q21" s="1"/>
    </row>
    <row r="22" spans="1:17">
      <c r="A22" s="18" t="s">
        <v>45</v>
      </c>
      <c r="B22" s="1"/>
      <c r="C22" s="1"/>
      <c r="D22" s="9"/>
      <c r="E22" s="1"/>
      <c r="F22" s="1"/>
      <c r="G22" s="20"/>
      <c r="H22" s="1"/>
      <c r="I22" s="15"/>
      <c r="J22" s="14"/>
      <c r="K22" s="25"/>
      <c r="L22" s="15"/>
      <c r="M22" s="15"/>
      <c r="N22" s="15"/>
      <c r="O22" s="16"/>
      <c r="P22" s="1"/>
      <c r="Q22" s="1"/>
    </row>
    <row r="23" spans="1:17">
      <c r="A23" s="21">
        <v>87471</v>
      </c>
      <c r="B23" s="21" t="s">
        <v>9</v>
      </c>
      <c r="C23" s="25" t="s">
        <v>46</v>
      </c>
      <c r="D23" s="15" t="s">
        <v>11</v>
      </c>
      <c r="E23" s="15">
        <v>44.06</v>
      </c>
      <c r="F23" s="15" t="s">
        <v>47</v>
      </c>
      <c r="G23" s="16">
        <v>1724.0678000000003</v>
      </c>
      <c r="H23" s="1"/>
      <c r="I23" s="1"/>
      <c r="J23" s="1"/>
      <c r="K23" s="1"/>
      <c r="L23" s="17"/>
      <c r="M23" s="1"/>
      <c r="N23" s="18"/>
      <c r="O23" s="19"/>
      <c r="P23" s="1"/>
      <c r="Q23" s="26"/>
    </row>
    <row r="24" spans="1:17">
      <c r="A24" s="13">
        <v>92882</v>
      </c>
      <c r="B24" s="14" t="s">
        <v>9</v>
      </c>
      <c r="C24" s="25" t="s">
        <v>48</v>
      </c>
      <c r="D24" s="15" t="s">
        <v>29</v>
      </c>
      <c r="E24" s="15">
        <v>11.33</v>
      </c>
      <c r="F24" s="15" t="s">
        <v>49</v>
      </c>
      <c r="G24" s="16">
        <v>102.8764</v>
      </c>
      <c r="H24" s="1"/>
      <c r="I24" s="1"/>
      <c r="J24" s="1"/>
      <c r="K24" s="1"/>
      <c r="L24" s="17"/>
      <c r="M24" s="1"/>
      <c r="N24" s="23"/>
      <c r="O24" s="19"/>
      <c r="P24" s="1"/>
      <c r="Q24" s="1"/>
    </row>
    <row r="25" spans="1:17">
      <c r="A25" s="15">
        <v>89993</v>
      </c>
      <c r="B25" s="14" t="s">
        <v>9</v>
      </c>
      <c r="C25" s="25" t="s">
        <v>50</v>
      </c>
      <c r="D25" s="15" t="s">
        <v>14</v>
      </c>
      <c r="E25" s="15">
        <v>0.25</v>
      </c>
      <c r="F25" s="15" t="s">
        <v>51</v>
      </c>
      <c r="G25" s="16">
        <v>166.85</v>
      </c>
      <c r="H25" s="1"/>
      <c r="I25" s="1"/>
      <c r="J25" s="1"/>
      <c r="K25" s="1"/>
      <c r="L25" s="1"/>
      <c r="M25" s="1"/>
      <c r="N25" s="1"/>
      <c r="O25" s="1"/>
      <c r="P25" s="1"/>
      <c r="Q25" s="1"/>
    </row>
    <row r="26" spans="1:17">
      <c r="A26" s="1"/>
      <c r="B26" s="14"/>
      <c r="C26" s="25"/>
      <c r="D26" s="15"/>
      <c r="E26" s="15"/>
      <c r="F26" s="18" t="s">
        <v>18</v>
      </c>
      <c r="G26" s="19">
        <v>1993.7942000000003</v>
      </c>
      <c r="H26" s="1"/>
      <c r="I26" s="1"/>
      <c r="J26" s="1"/>
      <c r="K26" s="1"/>
      <c r="L26" s="1"/>
      <c r="M26" s="1"/>
      <c r="N26" s="1"/>
      <c r="O26" s="20"/>
      <c r="P26" s="1"/>
      <c r="Q26" s="1"/>
    </row>
    <row r="27" spans="1:17">
      <c r="A27" s="18" t="s">
        <v>52</v>
      </c>
      <c r="B27" s="14"/>
      <c r="C27" s="25"/>
      <c r="D27" s="15"/>
      <c r="E27" s="15"/>
      <c r="F27" s="15"/>
      <c r="G27" s="16"/>
      <c r="H27" s="1"/>
      <c r="I27" s="1"/>
      <c r="J27" s="1"/>
      <c r="K27" s="1"/>
      <c r="L27" s="1"/>
      <c r="M27" s="1"/>
      <c r="N27" s="1"/>
      <c r="O27" s="1"/>
      <c r="P27" s="1"/>
      <c r="Q27" s="1"/>
    </row>
    <row r="28" spans="1:17">
      <c r="A28" s="21">
        <v>91785</v>
      </c>
      <c r="B28" s="21" t="s">
        <v>9</v>
      </c>
      <c r="C28" s="25" t="s">
        <v>53</v>
      </c>
      <c r="D28" s="15" t="s">
        <v>54</v>
      </c>
      <c r="E28" s="15">
        <v>20</v>
      </c>
      <c r="F28" s="15" t="s">
        <v>55</v>
      </c>
      <c r="G28" s="16">
        <v>722.2</v>
      </c>
      <c r="H28" s="1"/>
      <c r="I28" s="1"/>
      <c r="J28" s="1"/>
      <c r="K28" s="1"/>
      <c r="L28" s="1"/>
      <c r="M28" s="1"/>
      <c r="N28" s="1"/>
      <c r="O28" s="1"/>
      <c r="P28" s="1"/>
      <c r="Q28" s="1"/>
    </row>
    <row r="29" spans="1:17">
      <c r="A29" s="13">
        <v>94495</v>
      </c>
      <c r="B29" s="14" t="s">
        <v>9</v>
      </c>
      <c r="C29" s="25" t="s">
        <v>56</v>
      </c>
      <c r="D29" s="15" t="s">
        <v>57</v>
      </c>
      <c r="E29" s="15">
        <v>2</v>
      </c>
      <c r="F29" s="15" t="s">
        <v>58</v>
      </c>
      <c r="G29" s="16">
        <v>133.63999999999999</v>
      </c>
      <c r="H29" s="1"/>
      <c r="I29" s="1"/>
      <c r="J29" s="1"/>
      <c r="K29" s="1"/>
      <c r="L29" s="1"/>
      <c r="M29" s="1"/>
      <c r="N29" s="1"/>
      <c r="O29" s="1"/>
      <c r="P29" s="1"/>
      <c r="Q29" s="1"/>
    </row>
    <row r="30" spans="1:17">
      <c r="A30" s="15">
        <v>94489</v>
      </c>
      <c r="B30" s="14" t="s">
        <v>9</v>
      </c>
      <c r="C30" s="25" t="s">
        <v>59</v>
      </c>
      <c r="D30" s="15" t="s">
        <v>57</v>
      </c>
      <c r="E30" s="15">
        <v>3</v>
      </c>
      <c r="F30" s="15" t="s">
        <v>60</v>
      </c>
      <c r="G30" s="16">
        <v>81.900000000000006</v>
      </c>
      <c r="H30" s="1"/>
      <c r="I30" s="1"/>
      <c r="J30" s="1"/>
      <c r="K30" s="1"/>
      <c r="L30" s="1"/>
      <c r="M30" s="1"/>
      <c r="N30" s="1"/>
      <c r="O30" s="1"/>
      <c r="P30" s="1"/>
      <c r="Q30" s="1"/>
    </row>
    <row r="31" spans="1:17">
      <c r="A31" s="15">
        <v>89362</v>
      </c>
      <c r="B31" s="14" t="s">
        <v>9</v>
      </c>
      <c r="C31" s="25" t="s">
        <v>61</v>
      </c>
      <c r="D31" s="15" t="s">
        <v>57</v>
      </c>
      <c r="E31" s="15">
        <v>10</v>
      </c>
      <c r="F31" s="15" t="s">
        <v>62</v>
      </c>
      <c r="G31" s="16">
        <v>75.099999999999994</v>
      </c>
      <c r="H31" s="1"/>
      <c r="I31" s="1"/>
      <c r="J31" s="1"/>
      <c r="K31" s="1"/>
      <c r="L31" s="1"/>
      <c r="M31" s="1"/>
      <c r="N31" s="1"/>
      <c r="O31" s="1"/>
      <c r="P31" s="1"/>
      <c r="Q31" s="1"/>
    </row>
    <row r="32" spans="1:17">
      <c r="A32" s="15">
        <v>94688</v>
      </c>
      <c r="B32" s="14" t="s">
        <v>9</v>
      </c>
      <c r="C32" s="25" t="s">
        <v>63</v>
      </c>
      <c r="D32" s="15" t="s">
        <v>57</v>
      </c>
      <c r="E32" s="15">
        <v>1</v>
      </c>
      <c r="F32" s="15" t="s">
        <v>64</v>
      </c>
      <c r="G32" s="16">
        <v>9.1300000000000008</v>
      </c>
      <c r="H32" s="1"/>
      <c r="I32" s="1"/>
      <c r="J32" s="1"/>
      <c r="K32" s="1"/>
      <c r="L32" s="1"/>
      <c r="M32" s="1"/>
      <c r="N32" s="1"/>
      <c r="O32" s="1"/>
      <c r="P32" s="1"/>
      <c r="Q32" s="1"/>
    </row>
    <row r="33" spans="1:9">
      <c r="A33" s="1"/>
      <c r="B33" s="14"/>
      <c r="C33" s="25"/>
      <c r="D33" s="15"/>
      <c r="E33" s="15"/>
      <c r="F33" s="18" t="s">
        <v>18</v>
      </c>
      <c r="G33" s="19">
        <v>937.74</v>
      </c>
      <c r="H33" s="1"/>
      <c r="I33" s="1"/>
    </row>
    <row r="34" spans="1:9">
      <c r="A34" s="18" t="s">
        <v>65</v>
      </c>
      <c r="B34" s="1"/>
      <c r="C34" s="1"/>
      <c r="D34" s="1"/>
      <c r="E34" s="1"/>
      <c r="F34" s="1"/>
      <c r="G34" s="20"/>
      <c r="H34" s="1"/>
      <c r="I34" s="1"/>
    </row>
    <row r="35" spans="1:9">
      <c r="A35" s="21">
        <v>91792</v>
      </c>
      <c r="B35" s="21" t="s">
        <v>9</v>
      </c>
      <c r="C35" s="25" t="s">
        <v>66</v>
      </c>
      <c r="D35" s="15" t="s">
        <v>54</v>
      </c>
      <c r="E35" s="15">
        <v>2</v>
      </c>
      <c r="F35" s="15" t="s">
        <v>67</v>
      </c>
      <c r="G35" s="16">
        <v>96.54</v>
      </c>
      <c r="H35" s="1"/>
      <c r="I35" s="1"/>
    </row>
    <row r="36" spans="1:9">
      <c r="A36" s="13">
        <v>91793</v>
      </c>
      <c r="B36" s="14" t="s">
        <v>9</v>
      </c>
      <c r="C36" s="25" t="s">
        <v>68</v>
      </c>
      <c r="D36" s="15" t="s">
        <v>54</v>
      </c>
      <c r="E36" s="15">
        <v>5</v>
      </c>
      <c r="F36" s="15" t="s">
        <v>69</v>
      </c>
      <c r="G36" s="16">
        <v>350.34999999999997</v>
      </c>
      <c r="H36" s="1"/>
      <c r="I36" s="1"/>
    </row>
    <row r="37" spans="1:9">
      <c r="A37" s="15">
        <v>91794</v>
      </c>
      <c r="B37" s="14" t="s">
        <v>9</v>
      </c>
      <c r="C37" s="25" t="s">
        <v>70</v>
      </c>
      <c r="D37" s="15" t="s">
        <v>54</v>
      </c>
      <c r="E37" s="15">
        <v>5</v>
      </c>
      <c r="F37" s="15" t="s">
        <v>71</v>
      </c>
      <c r="G37" s="16">
        <v>157.79999999999998</v>
      </c>
      <c r="H37" s="1"/>
      <c r="I37" s="1"/>
    </row>
    <row r="38" spans="1:9">
      <c r="A38" s="15">
        <v>91795</v>
      </c>
      <c r="B38" s="14" t="s">
        <v>9</v>
      </c>
      <c r="C38" s="25" t="s">
        <v>72</v>
      </c>
      <c r="D38" s="15" t="s">
        <v>54</v>
      </c>
      <c r="E38" s="15">
        <v>5</v>
      </c>
      <c r="F38" s="15" t="s">
        <v>73</v>
      </c>
      <c r="G38" s="16">
        <v>268.60000000000002</v>
      </c>
      <c r="H38" s="1"/>
      <c r="I38" s="1"/>
    </row>
    <row r="39" spans="1:9">
      <c r="A39" s="15">
        <v>89726</v>
      </c>
      <c r="B39" s="14" t="s">
        <v>9</v>
      </c>
      <c r="C39" s="25" t="s">
        <v>74</v>
      </c>
      <c r="D39" s="15" t="s">
        <v>57</v>
      </c>
      <c r="E39" s="15">
        <v>1</v>
      </c>
      <c r="F39" s="15" t="s">
        <v>75</v>
      </c>
      <c r="G39" s="16">
        <v>6.08</v>
      </c>
      <c r="H39" s="1"/>
      <c r="I39" s="1"/>
    </row>
    <row r="40" spans="1:9">
      <c r="A40" s="15">
        <v>89514</v>
      </c>
      <c r="B40" s="14" t="s">
        <v>9</v>
      </c>
      <c r="C40" s="25" t="s">
        <v>76</v>
      </c>
      <c r="D40" s="15" t="s">
        <v>57</v>
      </c>
      <c r="E40" s="15">
        <v>1</v>
      </c>
      <c r="F40" s="15" t="s">
        <v>77</v>
      </c>
      <c r="G40" s="16">
        <v>7.52</v>
      </c>
      <c r="H40" s="1"/>
      <c r="I40" s="1"/>
    </row>
    <row r="41" spans="1:9">
      <c r="A41" s="15">
        <v>89707</v>
      </c>
      <c r="B41" s="14" t="s">
        <v>9</v>
      </c>
      <c r="C41" s="25" t="s">
        <v>78</v>
      </c>
      <c r="D41" s="15" t="s">
        <v>57</v>
      </c>
      <c r="E41" s="15">
        <v>1</v>
      </c>
      <c r="F41" s="15" t="s">
        <v>79</v>
      </c>
      <c r="G41" s="16">
        <v>25.32</v>
      </c>
      <c r="H41" s="1"/>
      <c r="I41" s="1"/>
    </row>
    <row r="42" spans="1:9">
      <c r="A42" s="15">
        <v>89797</v>
      </c>
      <c r="B42" s="14" t="s">
        <v>9</v>
      </c>
      <c r="C42" s="25" t="s">
        <v>80</v>
      </c>
      <c r="D42" s="15" t="s">
        <v>57</v>
      </c>
      <c r="E42" s="15">
        <v>1</v>
      </c>
      <c r="F42" s="15" t="s">
        <v>81</v>
      </c>
      <c r="G42" s="16">
        <v>35.29</v>
      </c>
      <c r="H42" s="1"/>
      <c r="I42" s="1"/>
    </row>
    <row r="43" spans="1:9">
      <c r="A43" s="15">
        <v>89796</v>
      </c>
      <c r="B43" s="14" t="s">
        <v>9</v>
      </c>
      <c r="C43" s="25" t="s">
        <v>82</v>
      </c>
      <c r="D43" s="15" t="s">
        <v>57</v>
      </c>
      <c r="E43" s="15">
        <v>1</v>
      </c>
      <c r="F43" s="15" t="s">
        <v>83</v>
      </c>
      <c r="G43" s="16">
        <v>31.23</v>
      </c>
      <c r="H43" s="1"/>
      <c r="I43" s="1"/>
    </row>
    <row r="44" spans="1:9">
      <c r="A44" s="15">
        <v>98052</v>
      </c>
      <c r="B44" s="14" t="s">
        <v>9</v>
      </c>
      <c r="C44" s="25" t="s">
        <v>84</v>
      </c>
      <c r="D44" s="15" t="s">
        <v>57</v>
      </c>
      <c r="E44" s="15">
        <v>1</v>
      </c>
      <c r="F44" s="15" t="s">
        <v>85</v>
      </c>
      <c r="G44" s="16">
        <v>1100.8900000000001</v>
      </c>
      <c r="H44" s="1"/>
      <c r="I44" s="1"/>
    </row>
    <row r="45" spans="1:9">
      <c r="A45" s="1"/>
      <c r="B45" s="14"/>
      <c r="C45" s="25"/>
      <c r="D45" s="15"/>
      <c r="E45" s="15"/>
      <c r="F45" s="18" t="s">
        <v>18</v>
      </c>
      <c r="G45" s="19">
        <v>2079.62</v>
      </c>
      <c r="H45" s="1"/>
      <c r="I45" s="14"/>
    </row>
    <row r="46" spans="1:9">
      <c r="A46" s="3" t="s">
        <v>86</v>
      </c>
      <c r="B46" s="3"/>
      <c r="C46" s="3"/>
      <c r="D46" s="3"/>
      <c r="E46" s="3"/>
      <c r="F46" s="11"/>
      <c r="G46" s="12"/>
      <c r="H46" s="1"/>
      <c r="I46" s="1"/>
    </row>
    <row r="47" spans="1:9">
      <c r="A47" s="15">
        <v>95470</v>
      </c>
      <c r="B47" s="14" t="s">
        <v>9</v>
      </c>
      <c r="C47" s="25" t="s">
        <v>87</v>
      </c>
      <c r="D47" s="15" t="s">
        <v>57</v>
      </c>
      <c r="E47" s="15">
        <v>1</v>
      </c>
      <c r="F47" s="15" t="s">
        <v>88</v>
      </c>
      <c r="G47" s="16">
        <v>189.58</v>
      </c>
      <c r="H47" s="1"/>
      <c r="I47" s="1"/>
    </row>
    <row r="48" spans="1:9">
      <c r="A48" s="15">
        <v>86940</v>
      </c>
      <c r="B48" s="14" t="s">
        <v>9</v>
      </c>
      <c r="C48" s="25" t="s">
        <v>89</v>
      </c>
      <c r="D48" s="15" t="s">
        <v>57</v>
      </c>
      <c r="E48" s="15">
        <v>1</v>
      </c>
      <c r="F48" s="15" t="s">
        <v>90</v>
      </c>
      <c r="G48" s="16">
        <v>671.61</v>
      </c>
      <c r="H48" s="1"/>
      <c r="I48" s="1"/>
    </row>
    <row r="49" spans="1:7">
      <c r="A49" s="15">
        <v>86906</v>
      </c>
      <c r="B49" s="14" t="s">
        <v>9</v>
      </c>
      <c r="C49" s="25" t="s">
        <v>91</v>
      </c>
      <c r="D49" s="15" t="s">
        <v>57</v>
      </c>
      <c r="E49" s="15">
        <v>1</v>
      </c>
      <c r="F49" s="15" t="s">
        <v>92</v>
      </c>
      <c r="G49" s="16">
        <v>44.81</v>
      </c>
    </row>
    <row r="50" spans="1:7">
      <c r="A50" s="1"/>
      <c r="B50" s="1"/>
      <c r="C50" s="1"/>
      <c r="D50" s="1"/>
      <c r="E50" s="1"/>
      <c r="F50" s="18" t="s">
        <v>18</v>
      </c>
      <c r="G50" s="19">
        <v>906</v>
      </c>
    </row>
    <row r="51" spans="1:7">
      <c r="A51" s="18" t="s">
        <v>93</v>
      </c>
      <c r="B51" s="1"/>
      <c r="C51" s="1"/>
      <c r="D51" s="1"/>
      <c r="E51" s="1"/>
      <c r="F51" s="1"/>
      <c r="G51" s="20"/>
    </row>
    <row r="52" spans="1:7">
      <c r="A52" s="21">
        <v>91924</v>
      </c>
      <c r="B52" s="21" t="s">
        <v>9</v>
      </c>
      <c r="C52" s="25" t="s">
        <v>94</v>
      </c>
      <c r="D52" s="15" t="s">
        <v>54</v>
      </c>
      <c r="E52" s="15">
        <v>165.44</v>
      </c>
      <c r="F52" s="15" t="s">
        <v>95</v>
      </c>
      <c r="G52" s="16">
        <v>317.64479999999998</v>
      </c>
    </row>
    <row r="53" spans="1:7">
      <c r="A53" s="13">
        <v>91926</v>
      </c>
      <c r="B53" s="14" t="s">
        <v>9</v>
      </c>
      <c r="C53" s="25" t="s">
        <v>96</v>
      </c>
      <c r="D53" s="15" t="s">
        <v>54</v>
      </c>
      <c r="E53" s="15">
        <v>236.67</v>
      </c>
      <c r="F53" s="15" t="s">
        <v>97</v>
      </c>
      <c r="G53" s="16">
        <v>634.27560000000005</v>
      </c>
    </row>
    <row r="54" spans="1:7">
      <c r="A54" s="15">
        <v>99038</v>
      </c>
      <c r="B54" s="14" t="s">
        <v>98</v>
      </c>
      <c r="C54" s="25" t="s">
        <v>99</v>
      </c>
      <c r="D54" s="15" t="s">
        <v>54</v>
      </c>
      <c r="E54" s="15">
        <v>58.85</v>
      </c>
      <c r="F54" s="15">
        <v>1.73</v>
      </c>
      <c r="G54" s="16">
        <v>101.8105</v>
      </c>
    </row>
    <row r="55" spans="1:7">
      <c r="A55" s="27">
        <v>98610</v>
      </c>
      <c r="B55" s="14" t="s">
        <v>98</v>
      </c>
      <c r="C55" s="25" t="s">
        <v>100</v>
      </c>
      <c r="D55" s="15" t="s">
        <v>57</v>
      </c>
      <c r="E55" s="15">
        <v>7</v>
      </c>
      <c r="F55" s="15">
        <v>54.58</v>
      </c>
      <c r="G55" s="16">
        <v>382.06</v>
      </c>
    </row>
    <row r="56" spans="1:7">
      <c r="A56" s="28">
        <v>93128</v>
      </c>
      <c r="B56" s="14" t="s">
        <v>9</v>
      </c>
      <c r="C56" s="25" t="s">
        <v>101</v>
      </c>
      <c r="D56" s="15" t="s">
        <v>57</v>
      </c>
      <c r="E56" s="15">
        <v>2</v>
      </c>
      <c r="F56" s="15" t="s">
        <v>102</v>
      </c>
      <c r="G56" s="16">
        <v>243.36</v>
      </c>
    </row>
    <row r="57" spans="1:7">
      <c r="A57" s="28">
        <v>93145</v>
      </c>
      <c r="B57" s="14" t="s">
        <v>9</v>
      </c>
      <c r="C57" s="25" t="s">
        <v>103</v>
      </c>
      <c r="D57" s="15" t="s">
        <v>57</v>
      </c>
      <c r="E57" s="15">
        <v>1</v>
      </c>
      <c r="F57" s="15" t="s">
        <v>104</v>
      </c>
      <c r="G57" s="16">
        <v>172.55</v>
      </c>
    </row>
    <row r="58" spans="1:7">
      <c r="A58" s="28">
        <v>93142</v>
      </c>
      <c r="B58" s="14" t="s">
        <v>9</v>
      </c>
      <c r="C58" s="25" t="s">
        <v>105</v>
      </c>
      <c r="D58" s="15" t="s">
        <v>57</v>
      </c>
      <c r="E58" s="15">
        <v>9</v>
      </c>
      <c r="F58" s="15" t="s">
        <v>106</v>
      </c>
      <c r="G58" s="16">
        <v>1448.19</v>
      </c>
    </row>
    <row r="59" spans="1:7">
      <c r="A59" s="27">
        <v>95749</v>
      </c>
      <c r="B59" s="14" t="s">
        <v>9</v>
      </c>
      <c r="C59" s="25" t="s">
        <v>107</v>
      </c>
      <c r="D59" s="15" t="s">
        <v>54</v>
      </c>
      <c r="E59" s="15">
        <v>38</v>
      </c>
      <c r="F59" s="15" t="s">
        <v>108</v>
      </c>
      <c r="G59" s="16">
        <v>908.96</v>
      </c>
    </row>
    <row r="60" spans="1:7">
      <c r="A60" s="15">
        <v>95750</v>
      </c>
      <c r="B60" s="14" t="s">
        <v>9</v>
      </c>
      <c r="C60" s="25" t="s">
        <v>109</v>
      </c>
      <c r="D60" s="15" t="s">
        <v>54</v>
      </c>
      <c r="E60" s="15">
        <v>6</v>
      </c>
      <c r="F60" s="15" t="s">
        <v>110</v>
      </c>
      <c r="G60" s="16">
        <v>168.78</v>
      </c>
    </row>
    <row r="61" spans="1:7">
      <c r="A61" s="15">
        <v>91846</v>
      </c>
      <c r="B61" s="14" t="s">
        <v>9</v>
      </c>
      <c r="C61" s="25" t="s">
        <v>111</v>
      </c>
      <c r="D61" s="15" t="s">
        <v>54</v>
      </c>
      <c r="E61" s="15">
        <v>8.5</v>
      </c>
      <c r="F61" s="15" t="s">
        <v>112</v>
      </c>
      <c r="G61" s="16">
        <v>61.115000000000002</v>
      </c>
    </row>
    <row r="62" spans="1:7">
      <c r="A62" s="15" t="s">
        <v>113</v>
      </c>
      <c r="B62" s="14" t="s">
        <v>9</v>
      </c>
      <c r="C62" s="25" t="s">
        <v>114</v>
      </c>
      <c r="D62" s="15" t="s">
        <v>57</v>
      </c>
      <c r="E62" s="15">
        <v>1</v>
      </c>
      <c r="F62" s="15" t="s">
        <v>115</v>
      </c>
      <c r="G62" s="16">
        <v>451.56</v>
      </c>
    </row>
    <row r="63" spans="1:7">
      <c r="A63" s="1"/>
      <c r="B63" s="14"/>
      <c r="C63" s="25"/>
      <c r="D63" s="15"/>
      <c r="E63" s="15"/>
      <c r="F63" s="18" t="s">
        <v>18</v>
      </c>
      <c r="G63" s="19">
        <v>4890.3059000000003</v>
      </c>
    </row>
    <row r="64" spans="1:7">
      <c r="A64" s="18" t="s">
        <v>116</v>
      </c>
      <c r="B64" s="1"/>
      <c r="C64" s="1"/>
      <c r="D64" s="1"/>
      <c r="E64" s="1"/>
      <c r="F64" s="1"/>
      <c r="G64" s="20"/>
    </row>
    <row r="65" spans="1:7">
      <c r="A65" s="15">
        <v>90821</v>
      </c>
      <c r="B65" s="14" t="s">
        <v>9</v>
      </c>
      <c r="C65" s="25" t="s">
        <v>117</v>
      </c>
      <c r="D65" s="15" t="s">
        <v>57</v>
      </c>
      <c r="E65" s="15">
        <v>2</v>
      </c>
      <c r="F65" s="15" t="s">
        <v>118</v>
      </c>
      <c r="G65" s="16">
        <v>734.64</v>
      </c>
    </row>
    <row r="66" spans="1:7">
      <c r="A66" s="15">
        <v>90827</v>
      </c>
      <c r="B66" s="14" t="s">
        <v>9</v>
      </c>
      <c r="C66" s="25" t="s">
        <v>119</v>
      </c>
      <c r="D66" s="15" t="s">
        <v>57</v>
      </c>
      <c r="E66" s="15">
        <v>2</v>
      </c>
      <c r="F66" s="15" t="s">
        <v>120</v>
      </c>
      <c r="G66" s="16">
        <v>54.74</v>
      </c>
    </row>
    <row r="67" spans="1:7">
      <c r="A67" s="15">
        <v>90830</v>
      </c>
      <c r="B67" s="14" t="s">
        <v>9</v>
      </c>
      <c r="C67" s="25" t="s">
        <v>121</v>
      </c>
      <c r="D67" s="15" t="s">
        <v>57</v>
      </c>
      <c r="E67" s="15">
        <v>2</v>
      </c>
      <c r="F67" s="15" t="s">
        <v>122</v>
      </c>
      <c r="G67" s="16">
        <v>256.77999999999997</v>
      </c>
    </row>
    <row r="68" spans="1:7">
      <c r="A68" s="15">
        <v>90820</v>
      </c>
      <c r="B68" s="14" t="s">
        <v>9</v>
      </c>
      <c r="C68" s="25" t="s">
        <v>123</v>
      </c>
      <c r="D68" s="15" t="s">
        <v>57</v>
      </c>
      <c r="E68" s="15">
        <v>1</v>
      </c>
      <c r="F68" s="15" t="s">
        <v>124</v>
      </c>
      <c r="G68" s="16">
        <v>340.53</v>
      </c>
    </row>
    <row r="69" spans="1:7">
      <c r="A69" s="15">
        <v>90826</v>
      </c>
      <c r="B69" s="14" t="s">
        <v>9</v>
      </c>
      <c r="C69" s="25" t="s">
        <v>125</v>
      </c>
      <c r="D69" s="15" t="s">
        <v>57</v>
      </c>
      <c r="E69" s="15">
        <v>1</v>
      </c>
      <c r="F69" s="15" t="s">
        <v>126</v>
      </c>
      <c r="G69" s="16">
        <v>25.88</v>
      </c>
    </row>
    <row r="70" spans="1:7">
      <c r="A70" s="15">
        <v>90831</v>
      </c>
      <c r="B70" s="14" t="s">
        <v>9</v>
      </c>
      <c r="C70" s="25" t="s">
        <v>127</v>
      </c>
      <c r="D70" s="15" t="s">
        <v>57</v>
      </c>
      <c r="E70" s="15">
        <v>1</v>
      </c>
      <c r="F70" s="15" t="s">
        <v>128</v>
      </c>
      <c r="G70" s="16">
        <v>100.72</v>
      </c>
    </row>
    <row r="71" spans="1:7">
      <c r="A71" s="15">
        <v>72120</v>
      </c>
      <c r="B71" s="14" t="s">
        <v>9</v>
      </c>
      <c r="C71" s="25" t="s">
        <v>129</v>
      </c>
      <c r="D71" s="15" t="s">
        <v>11</v>
      </c>
      <c r="E71" s="15">
        <v>1</v>
      </c>
      <c r="F71" s="15" t="s">
        <v>130</v>
      </c>
      <c r="G71" s="16">
        <v>246.22</v>
      </c>
    </row>
    <row r="72" spans="1:7">
      <c r="A72" s="15">
        <v>94560</v>
      </c>
      <c r="B72" s="14" t="s">
        <v>9</v>
      </c>
      <c r="C72" s="25" t="s">
        <v>131</v>
      </c>
      <c r="D72" s="15" t="s">
        <v>11</v>
      </c>
      <c r="E72" s="15">
        <v>3</v>
      </c>
      <c r="F72" s="15" t="s">
        <v>132</v>
      </c>
      <c r="G72" s="16">
        <v>1594.3500000000001</v>
      </c>
    </row>
    <row r="73" spans="1:7">
      <c r="A73" s="15">
        <v>94559</v>
      </c>
      <c r="B73" s="14" t="s">
        <v>9</v>
      </c>
      <c r="C73" s="25" t="s">
        <v>133</v>
      </c>
      <c r="D73" s="15" t="s">
        <v>11</v>
      </c>
      <c r="E73" s="15">
        <v>2</v>
      </c>
      <c r="F73" s="15" t="s">
        <v>134</v>
      </c>
      <c r="G73" s="16">
        <v>1208.3800000000001</v>
      </c>
    </row>
    <row r="74" spans="1:7">
      <c r="A74" s="15">
        <v>72122</v>
      </c>
      <c r="B74" s="14" t="s">
        <v>9</v>
      </c>
      <c r="C74" s="25" t="s">
        <v>135</v>
      </c>
      <c r="D74" s="15" t="s">
        <v>11</v>
      </c>
      <c r="E74" s="15">
        <v>2</v>
      </c>
      <c r="F74" s="15" t="s">
        <v>136</v>
      </c>
      <c r="G74" s="16">
        <v>237.48</v>
      </c>
    </row>
    <row r="75" spans="1:7">
      <c r="A75" s="1"/>
      <c r="B75" s="14"/>
      <c r="C75" s="25"/>
      <c r="D75" s="15"/>
      <c r="E75" s="15"/>
      <c r="F75" s="18" t="s">
        <v>18</v>
      </c>
      <c r="G75" s="19">
        <v>4799.7199999999993</v>
      </c>
    </row>
    <row r="76" spans="1:7">
      <c r="A76" s="18" t="s">
        <v>137</v>
      </c>
      <c r="B76" s="1"/>
      <c r="C76" s="1"/>
      <c r="D76" s="1"/>
      <c r="E76" s="1"/>
      <c r="F76" s="1"/>
      <c r="G76" s="20"/>
    </row>
    <row r="77" spans="1:7">
      <c r="A77" s="15">
        <v>87904</v>
      </c>
      <c r="B77" s="14" t="s">
        <v>9</v>
      </c>
      <c r="C77" s="25" t="s">
        <v>138</v>
      </c>
      <c r="D77" s="15" t="s">
        <v>11</v>
      </c>
      <c r="E77" s="15">
        <v>91.86</v>
      </c>
      <c r="F77" s="22" t="s">
        <v>139</v>
      </c>
      <c r="G77" s="16">
        <v>744.98459999999989</v>
      </c>
    </row>
    <row r="78" spans="1:7">
      <c r="A78" s="15">
        <v>87775</v>
      </c>
      <c r="B78" s="14" t="s">
        <v>9</v>
      </c>
      <c r="C78" s="25" t="s">
        <v>140</v>
      </c>
      <c r="D78" s="15" t="s">
        <v>11</v>
      </c>
      <c r="E78" s="15">
        <v>91.86</v>
      </c>
      <c r="F78" s="22" t="s">
        <v>141</v>
      </c>
      <c r="G78" s="16">
        <v>4319.2572</v>
      </c>
    </row>
    <row r="79" spans="1:7">
      <c r="A79" s="15">
        <v>87553</v>
      </c>
      <c r="B79" s="14" t="s">
        <v>9</v>
      </c>
      <c r="C79" s="25" t="s">
        <v>142</v>
      </c>
      <c r="D79" s="15" t="s">
        <v>11</v>
      </c>
      <c r="E79" s="15">
        <v>40.840000000000003</v>
      </c>
      <c r="F79" s="15" t="s">
        <v>143</v>
      </c>
      <c r="G79" s="16">
        <v>569.30960000000005</v>
      </c>
    </row>
    <row r="80" spans="1:7">
      <c r="A80" s="15">
        <v>88489</v>
      </c>
      <c r="B80" s="14" t="s">
        <v>9</v>
      </c>
      <c r="C80" s="25" t="s">
        <v>144</v>
      </c>
      <c r="D80" s="15" t="s">
        <v>11</v>
      </c>
      <c r="E80" s="15">
        <v>113.73</v>
      </c>
      <c r="F80" s="15" t="s">
        <v>145</v>
      </c>
      <c r="G80" s="16">
        <v>1373.8584000000001</v>
      </c>
    </row>
    <row r="81" spans="1:7">
      <c r="A81" s="15">
        <v>87267</v>
      </c>
      <c r="B81" s="14" t="s">
        <v>9</v>
      </c>
      <c r="C81" s="25" t="s">
        <v>146</v>
      </c>
      <c r="D81" s="15" t="s">
        <v>11</v>
      </c>
      <c r="E81" s="15">
        <v>24.88</v>
      </c>
      <c r="F81" s="15" t="s">
        <v>147</v>
      </c>
      <c r="G81" s="16">
        <v>1342.0272</v>
      </c>
    </row>
    <row r="82" spans="1:7">
      <c r="A82" s="15">
        <v>93391</v>
      </c>
      <c r="B82" s="14" t="s">
        <v>9</v>
      </c>
      <c r="C82" s="25" t="s">
        <v>148</v>
      </c>
      <c r="D82" s="15" t="s">
        <v>11</v>
      </c>
      <c r="E82" s="15">
        <v>15.96</v>
      </c>
      <c r="F82" s="15" t="s">
        <v>149</v>
      </c>
      <c r="G82" s="16">
        <v>537.05399999999997</v>
      </c>
    </row>
    <row r="83" spans="1:7">
      <c r="A83" s="15">
        <v>98689</v>
      </c>
      <c r="B83" s="14" t="s">
        <v>9</v>
      </c>
      <c r="C83" s="25" t="s">
        <v>150</v>
      </c>
      <c r="D83" s="15" t="s">
        <v>54</v>
      </c>
      <c r="E83" s="15">
        <v>1.44</v>
      </c>
      <c r="F83" s="15" t="s">
        <v>151</v>
      </c>
      <c r="G83" s="16">
        <v>118.88639999999999</v>
      </c>
    </row>
    <row r="84" spans="1:7">
      <c r="A84" s="15">
        <v>84665</v>
      </c>
      <c r="B84" s="14" t="s">
        <v>9</v>
      </c>
      <c r="C84" s="25" t="s">
        <v>152</v>
      </c>
      <c r="D84" s="15" t="s">
        <v>11</v>
      </c>
      <c r="E84" s="15">
        <v>24.96</v>
      </c>
      <c r="F84" s="15" t="s">
        <v>153</v>
      </c>
      <c r="G84" s="16">
        <v>590.55360000000007</v>
      </c>
    </row>
    <row r="85" spans="1:7">
      <c r="A85" s="15">
        <v>98689</v>
      </c>
      <c r="B85" s="14" t="s">
        <v>9</v>
      </c>
      <c r="C85" s="25" t="s">
        <v>150</v>
      </c>
      <c r="D85" s="15" t="s">
        <v>54</v>
      </c>
      <c r="E85" s="15">
        <v>0.62</v>
      </c>
      <c r="F85" s="15" t="s">
        <v>151</v>
      </c>
      <c r="G85" s="16">
        <v>51.187200000000004</v>
      </c>
    </row>
    <row r="86" spans="1:7">
      <c r="A86" s="1"/>
      <c r="B86" s="14"/>
      <c r="C86" s="25"/>
      <c r="D86" s="15"/>
      <c r="E86" s="15"/>
      <c r="F86" s="18" t="s">
        <v>18</v>
      </c>
      <c r="G86" s="19">
        <v>9647.118199999999</v>
      </c>
    </row>
    <row r="87" spans="1:7">
      <c r="A87" s="18" t="s">
        <v>154</v>
      </c>
      <c r="B87" s="1"/>
      <c r="C87" s="1"/>
      <c r="D87" s="1"/>
      <c r="E87" s="1"/>
      <c r="F87" s="1"/>
      <c r="G87" s="20"/>
    </row>
    <row r="88" spans="1:7">
      <c r="A88" s="15">
        <v>98547</v>
      </c>
      <c r="B88" s="14" t="s">
        <v>9</v>
      </c>
      <c r="C88" s="25" t="s">
        <v>155</v>
      </c>
      <c r="D88" s="15" t="s">
        <v>11</v>
      </c>
      <c r="E88" s="15">
        <v>46.81</v>
      </c>
      <c r="F88" s="15" t="s">
        <v>156</v>
      </c>
      <c r="G88" s="16">
        <v>6728.0012999999999</v>
      </c>
    </row>
    <row r="89" spans="1:7">
      <c r="A89" s="1"/>
      <c r="B89" s="1"/>
      <c r="C89" s="1"/>
      <c r="D89" s="1"/>
      <c r="E89" s="1"/>
      <c r="F89" s="18" t="s">
        <v>18</v>
      </c>
      <c r="G89" s="19">
        <v>6728.0012999999999</v>
      </c>
    </row>
    <row r="90" spans="1:7">
      <c r="A90" s="1"/>
      <c r="B90" s="1"/>
      <c r="C90" s="1"/>
      <c r="D90" s="9"/>
      <c r="E90" s="1"/>
      <c r="F90" s="23" t="s">
        <v>157</v>
      </c>
      <c r="G90" s="24">
        <f>SUMIFS(G:G,F:F,F89)</f>
        <v>53496.065359999993</v>
      </c>
    </row>
    <row r="91" spans="1:7">
      <c r="A91" s="1"/>
      <c r="B91" s="1"/>
      <c r="C91" s="1"/>
      <c r="D91" s="9"/>
      <c r="E91" s="1"/>
      <c r="F91" s="1"/>
      <c r="G91" s="1"/>
    </row>
    <row r="92" spans="1:7">
      <c r="A92" s="1"/>
      <c r="B92" s="1"/>
      <c r="C92" s="1"/>
      <c r="D92" s="9"/>
      <c r="E92" s="1"/>
      <c r="F92" s="1"/>
      <c r="G92" s="1"/>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Q92"/>
  <sheetViews>
    <sheetView topLeftCell="A67" workbookViewId="0">
      <selection activeCell="G91" sqref="G91"/>
    </sheetView>
  </sheetViews>
  <sheetFormatPr defaultRowHeight="15"/>
  <cols>
    <col min="1" max="1" width="25.85546875" bestFit="1" customWidth="1"/>
    <col min="3" max="3" width="61.140625" customWidth="1"/>
    <col min="6" max="6" width="14" bestFit="1" customWidth="1"/>
    <col min="7" max="7" width="13.85546875" bestFit="1" customWidth="1"/>
  </cols>
  <sheetData>
    <row r="1" spans="1:15">
      <c r="A1" s="33" t="s">
        <v>0</v>
      </c>
      <c r="B1" s="34"/>
      <c r="C1" s="34"/>
      <c r="D1" s="35"/>
      <c r="E1" s="34"/>
      <c r="F1" s="34"/>
      <c r="G1" s="36"/>
      <c r="H1" s="29"/>
      <c r="I1" s="29"/>
      <c r="J1" s="29"/>
      <c r="K1" s="29"/>
      <c r="L1" s="29"/>
      <c r="M1" s="29"/>
      <c r="N1" s="29"/>
      <c r="O1" s="29"/>
    </row>
    <row r="2" spans="1:15">
      <c r="A2" s="30" t="s">
        <v>1</v>
      </c>
      <c r="B2" s="30" t="s">
        <v>2</v>
      </c>
      <c r="C2" s="30" t="s">
        <v>3</v>
      </c>
      <c r="D2" s="30" t="s">
        <v>4</v>
      </c>
      <c r="E2" s="30" t="s">
        <v>5</v>
      </c>
      <c r="F2" s="38" t="s">
        <v>6</v>
      </c>
      <c r="G2" s="30" t="s">
        <v>7</v>
      </c>
      <c r="H2" s="29"/>
      <c r="I2" s="46"/>
      <c r="J2" s="29"/>
      <c r="K2" s="29"/>
      <c r="L2" s="45"/>
      <c r="M2" s="29"/>
      <c r="N2" s="29"/>
      <c r="O2" s="48"/>
    </row>
    <row r="3" spans="1:15">
      <c r="A3" s="32" t="s">
        <v>8</v>
      </c>
      <c r="B3" s="31"/>
      <c r="C3" s="31"/>
      <c r="D3" s="31"/>
      <c r="E3" s="31"/>
      <c r="F3" s="39"/>
      <c r="G3" s="40"/>
      <c r="H3" s="29"/>
      <c r="I3" s="49"/>
      <c r="J3" s="49"/>
      <c r="K3" s="53"/>
      <c r="L3" s="43"/>
      <c r="M3" s="43"/>
      <c r="N3" s="43"/>
      <c r="O3" s="44"/>
    </row>
    <row r="4" spans="1:15">
      <c r="A4" s="41">
        <v>94999</v>
      </c>
      <c r="B4" s="42" t="s">
        <v>9</v>
      </c>
      <c r="C4" s="53" t="s">
        <v>10</v>
      </c>
      <c r="D4" s="43" t="s">
        <v>11</v>
      </c>
      <c r="E4" s="43">
        <v>14.19</v>
      </c>
      <c r="F4" s="43" t="s">
        <v>12</v>
      </c>
      <c r="G4" s="44">
        <v>1077.8724</v>
      </c>
      <c r="H4" s="29"/>
      <c r="I4" s="41"/>
      <c r="J4" s="42"/>
      <c r="K4" s="53"/>
      <c r="L4" s="43"/>
      <c r="M4" s="43"/>
      <c r="N4" s="43"/>
      <c r="O4" s="44"/>
    </row>
    <row r="5" spans="1:15">
      <c r="A5" s="41">
        <v>93358</v>
      </c>
      <c r="B5" s="42" t="s">
        <v>9</v>
      </c>
      <c r="C5" s="53" t="s">
        <v>13</v>
      </c>
      <c r="D5" s="43" t="s">
        <v>14</v>
      </c>
      <c r="E5" s="43">
        <v>5.2</v>
      </c>
      <c r="F5" s="43" t="s">
        <v>15</v>
      </c>
      <c r="G5" s="44">
        <v>405.86</v>
      </c>
      <c r="H5" s="29"/>
      <c r="I5" s="49"/>
      <c r="J5" s="49"/>
      <c r="K5" s="53"/>
      <c r="L5" s="43"/>
      <c r="M5" s="43"/>
      <c r="N5" s="43"/>
      <c r="O5" s="44"/>
    </row>
    <row r="6" spans="1:15">
      <c r="A6" s="41">
        <v>96616</v>
      </c>
      <c r="B6" s="42" t="s">
        <v>9</v>
      </c>
      <c r="C6" s="53" t="s">
        <v>16</v>
      </c>
      <c r="D6" s="43" t="s">
        <v>14</v>
      </c>
      <c r="E6" s="43">
        <v>5.2</v>
      </c>
      <c r="F6" s="43" t="s">
        <v>17</v>
      </c>
      <c r="G6" s="44">
        <v>2339.7919999999999</v>
      </c>
      <c r="H6" s="29"/>
      <c r="I6" s="41"/>
      <c r="J6" s="42"/>
      <c r="K6" s="53"/>
      <c r="L6" s="43"/>
      <c r="M6" s="43"/>
      <c r="N6" s="43"/>
      <c r="O6" s="44"/>
    </row>
    <row r="7" spans="1:15">
      <c r="A7" s="29"/>
      <c r="B7" s="29"/>
      <c r="C7" s="29"/>
      <c r="D7" s="29"/>
      <c r="E7" s="29"/>
      <c r="F7" s="46" t="s">
        <v>18</v>
      </c>
      <c r="G7" s="47">
        <v>3823.5243999999998</v>
      </c>
      <c r="H7" s="29"/>
      <c r="I7" s="41"/>
      <c r="J7" s="42"/>
      <c r="K7" s="53"/>
      <c r="L7" s="43"/>
      <c r="M7" s="43"/>
      <c r="N7" s="43"/>
      <c r="O7" s="44"/>
    </row>
    <row r="8" spans="1:15">
      <c r="A8" s="46" t="s">
        <v>19</v>
      </c>
      <c r="B8" s="29"/>
      <c r="C8" s="29"/>
      <c r="D8" s="29"/>
      <c r="E8" s="29"/>
      <c r="F8" s="29"/>
      <c r="G8" s="48"/>
      <c r="H8" s="29"/>
      <c r="I8" s="41"/>
      <c r="J8" s="42"/>
      <c r="K8" s="53"/>
      <c r="L8" s="43"/>
      <c r="M8" s="43"/>
      <c r="N8" s="43"/>
      <c r="O8" s="44"/>
    </row>
    <row r="9" spans="1:15">
      <c r="A9" s="49">
        <v>92263</v>
      </c>
      <c r="B9" s="49" t="s">
        <v>9</v>
      </c>
      <c r="C9" s="53" t="s">
        <v>20</v>
      </c>
      <c r="D9" s="43" t="s">
        <v>11</v>
      </c>
      <c r="E9" s="43">
        <v>31.1</v>
      </c>
      <c r="F9" s="43" t="s">
        <v>21</v>
      </c>
      <c r="G9" s="44">
        <v>2902.8740000000003</v>
      </c>
      <c r="H9" s="29"/>
      <c r="I9" s="41"/>
      <c r="J9" s="42"/>
      <c r="K9" s="53"/>
      <c r="L9" s="43"/>
      <c r="M9" s="43"/>
      <c r="N9" s="43"/>
      <c r="O9" s="44"/>
    </row>
    <row r="10" spans="1:15">
      <c r="A10" s="41">
        <v>92718</v>
      </c>
      <c r="B10" s="42" t="s">
        <v>9</v>
      </c>
      <c r="C10" s="53" t="s">
        <v>22</v>
      </c>
      <c r="D10" s="43" t="s">
        <v>14</v>
      </c>
      <c r="E10" s="43">
        <v>1.7</v>
      </c>
      <c r="F10" s="43" t="s">
        <v>23</v>
      </c>
      <c r="G10" s="44">
        <v>802.53599999999994</v>
      </c>
      <c r="H10" s="29"/>
      <c r="I10" s="41"/>
      <c r="J10" s="42"/>
      <c r="K10" s="53"/>
      <c r="L10" s="43"/>
      <c r="M10" s="43"/>
      <c r="N10" s="43"/>
      <c r="O10" s="44"/>
    </row>
    <row r="11" spans="1:15">
      <c r="A11" s="49">
        <v>96538</v>
      </c>
      <c r="B11" s="49" t="s">
        <v>9</v>
      </c>
      <c r="C11" s="53" t="s">
        <v>24</v>
      </c>
      <c r="D11" s="43" t="s">
        <v>11</v>
      </c>
      <c r="E11" s="43">
        <v>9.24</v>
      </c>
      <c r="F11" s="43" t="s">
        <v>25</v>
      </c>
      <c r="G11" s="44">
        <v>1748.3004000000001</v>
      </c>
      <c r="H11" s="29"/>
      <c r="I11" s="41"/>
      <c r="J11" s="42"/>
      <c r="K11" s="53"/>
      <c r="L11" s="43"/>
      <c r="M11" s="43"/>
      <c r="N11" s="43"/>
      <c r="O11" s="44"/>
    </row>
    <row r="12" spans="1:15">
      <c r="A12" s="41">
        <v>96556</v>
      </c>
      <c r="B12" s="42" t="s">
        <v>9</v>
      </c>
      <c r="C12" s="53" t="s">
        <v>26</v>
      </c>
      <c r="D12" s="43" t="s">
        <v>14</v>
      </c>
      <c r="E12" s="43">
        <v>0.75600000000000001</v>
      </c>
      <c r="F12" s="43" t="s">
        <v>27</v>
      </c>
      <c r="G12" s="44">
        <v>396.45396</v>
      </c>
      <c r="H12" s="29"/>
      <c r="I12" s="41"/>
      <c r="J12" s="42"/>
      <c r="K12" s="53"/>
      <c r="L12" s="43"/>
      <c r="M12" s="43"/>
      <c r="N12" s="43"/>
      <c r="O12" s="44"/>
    </row>
    <row r="13" spans="1:15">
      <c r="A13" s="41">
        <v>92759</v>
      </c>
      <c r="B13" s="42" t="s">
        <v>9</v>
      </c>
      <c r="C13" s="53" t="s">
        <v>28</v>
      </c>
      <c r="D13" s="43" t="s">
        <v>29</v>
      </c>
      <c r="E13" s="43">
        <v>57.3</v>
      </c>
      <c r="F13" s="43" t="s">
        <v>30</v>
      </c>
      <c r="G13" s="44">
        <v>607.38</v>
      </c>
      <c r="H13" s="29"/>
      <c r="I13" s="41"/>
      <c r="J13" s="42"/>
      <c r="K13" s="53"/>
      <c r="L13" s="43"/>
      <c r="M13" s="43"/>
      <c r="N13" s="43"/>
      <c r="O13" s="44"/>
    </row>
    <row r="14" spans="1:15">
      <c r="A14" s="41">
        <v>92760</v>
      </c>
      <c r="B14" s="42" t="s">
        <v>9</v>
      </c>
      <c r="C14" s="53" t="s">
        <v>31</v>
      </c>
      <c r="D14" s="43" t="s">
        <v>29</v>
      </c>
      <c r="E14" s="43">
        <v>76.2</v>
      </c>
      <c r="F14" s="43" t="s">
        <v>32</v>
      </c>
      <c r="G14" s="44">
        <v>693.42</v>
      </c>
      <c r="H14" s="29"/>
      <c r="I14" s="41"/>
      <c r="J14" s="42"/>
      <c r="K14" s="53"/>
      <c r="L14" s="43"/>
      <c r="M14" s="43"/>
      <c r="N14" s="43"/>
      <c r="O14" s="44"/>
    </row>
    <row r="15" spans="1:15">
      <c r="A15" s="41">
        <v>92761</v>
      </c>
      <c r="B15" s="42" t="s">
        <v>9</v>
      </c>
      <c r="C15" s="53" t="s">
        <v>33</v>
      </c>
      <c r="D15" s="43" t="s">
        <v>29</v>
      </c>
      <c r="E15" s="43">
        <v>10</v>
      </c>
      <c r="F15" s="43" t="s">
        <v>34</v>
      </c>
      <c r="G15" s="44">
        <v>87.4</v>
      </c>
      <c r="H15" s="29"/>
      <c r="I15" s="29"/>
      <c r="J15" s="29"/>
      <c r="K15" s="29"/>
      <c r="L15" s="45"/>
      <c r="M15" s="29"/>
      <c r="N15" s="46"/>
      <c r="O15" s="47"/>
    </row>
    <row r="16" spans="1:15">
      <c r="A16" s="41">
        <v>92762</v>
      </c>
      <c r="B16" s="42" t="s">
        <v>9</v>
      </c>
      <c r="C16" s="53" t="s">
        <v>35</v>
      </c>
      <c r="D16" s="43" t="s">
        <v>29</v>
      </c>
      <c r="E16" s="43">
        <v>207</v>
      </c>
      <c r="F16" s="43" t="s">
        <v>36</v>
      </c>
      <c r="G16" s="44">
        <v>1467.6299999999999</v>
      </c>
      <c r="H16" s="29"/>
      <c r="I16" s="46"/>
      <c r="J16" s="29"/>
      <c r="K16" s="29"/>
      <c r="L16" s="29"/>
      <c r="M16" s="29"/>
      <c r="N16" s="29"/>
      <c r="O16" s="48"/>
    </row>
    <row r="17" spans="1:17">
      <c r="A17" s="41">
        <v>96532</v>
      </c>
      <c r="B17" s="42" t="s">
        <v>9</v>
      </c>
      <c r="C17" s="53" t="s">
        <v>37</v>
      </c>
      <c r="D17" s="43" t="s">
        <v>11</v>
      </c>
      <c r="E17" s="43">
        <v>5.6</v>
      </c>
      <c r="F17" s="43" t="s">
        <v>38</v>
      </c>
      <c r="G17" s="44">
        <v>807.51999999999987</v>
      </c>
      <c r="H17" s="29"/>
      <c r="I17" s="49"/>
      <c r="J17" s="49"/>
      <c r="K17" s="53"/>
      <c r="L17" s="43"/>
      <c r="M17" s="43"/>
      <c r="N17" s="43"/>
      <c r="O17" s="44"/>
      <c r="P17" s="29"/>
      <c r="Q17" s="29"/>
    </row>
    <row r="18" spans="1:17">
      <c r="A18" s="41">
        <v>91005</v>
      </c>
      <c r="B18" s="42" t="s">
        <v>9</v>
      </c>
      <c r="C18" s="53" t="s">
        <v>39</v>
      </c>
      <c r="D18" s="43" t="s">
        <v>11</v>
      </c>
      <c r="E18" s="43">
        <v>56.7</v>
      </c>
      <c r="F18" s="43" t="s">
        <v>40</v>
      </c>
      <c r="G18" s="44">
        <v>987.14700000000005</v>
      </c>
      <c r="H18" s="29"/>
      <c r="I18" s="41"/>
      <c r="J18" s="42"/>
      <c r="K18" s="53"/>
      <c r="L18" s="43"/>
      <c r="M18" s="43"/>
      <c r="N18" s="43"/>
      <c r="O18" s="44"/>
      <c r="P18" s="29"/>
      <c r="Q18" s="29"/>
    </row>
    <row r="19" spans="1:17">
      <c r="A19" s="41">
        <v>92451</v>
      </c>
      <c r="B19" s="42" t="s">
        <v>9</v>
      </c>
      <c r="C19" s="53" t="s">
        <v>41</v>
      </c>
      <c r="D19" s="43" t="s">
        <v>11</v>
      </c>
      <c r="E19" s="43">
        <v>62.3</v>
      </c>
      <c r="F19" s="43" t="s">
        <v>42</v>
      </c>
      <c r="G19" s="44">
        <v>6828.079999999999</v>
      </c>
      <c r="H19" s="29"/>
      <c r="I19" s="43"/>
      <c r="J19" s="42"/>
      <c r="K19" s="53"/>
      <c r="L19" s="43"/>
      <c r="M19" s="43"/>
      <c r="N19" s="43"/>
      <c r="O19" s="44"/>
      <c r="P19" s="29"/>
      <c r="Q19" s="29"/>
    </row>
    <row r="20" spans="1:17">
      <c r="A20" s="41">
        <v>73301</v>
      </c>
      <c r="B20" s="42" t="s">
        <v>9</v>
      </c>
      <c r="C20" s="53" t="s">
        <v>43</v>
      </c>
      <c r="D20" s="43" t="s">
        <v>14</v>
      </c>
      <c r="E20" s="43">
        <v>37.5</v>
      </c>
      <c r="F20" s="43" t="s">
        <v>44</v>
      </c>
      <c r="G20" s="44">
        <v>361.5</v>
      </c>
      <c r="H20" s="29"/>
      <c r="I20" s="29"/>
      <c r="J20" s="42"/>
      <c r="K20" s="53"/>
      <c r="L20" s="43"/>
      <c r="M20" s="43"/>
      <c r="N20" s="46"/>
      <c r="O20" s="47"/>
      <c r="P20" s="29"/>
      <c r="Q20" s="29"/>
    </row>
    <row r="21" spans="1:17">
      <c r="A21" s="29"/>
      <c r="B21" s="29"/>
      <c r="C21" s="29"/>
      <c r="D21" s="29"/>
      <c r="E21" s="29"/>
      <c r="F21" s="46" t="s">
        <v>18</v>
      </c>
      <c r="G21" s="47">
        <v>17690.24136</v>
      </c>
      <c r="H21" s="29"/>
      <c r="I21" s="46"/>
      <c r="J21" s="29"/>
      <c r="K21" s="29"/>
      <c r="L21" s="45"/>
      <c r="M21" s="29"/>
      <c r="N21" s="29"/>
      <c r="O21" s="48"/>
      <c r="P21" s="29"/>
      <c r="Q21" s="29"/>
    </row>
    <row r="22" spans="1:17">
      <c r="A22" s="46" t="s">
        <v>45</v>
      </c>
      <c r="B22" s="29"/>
      <c r="C22" s="29"/>
      <c r="D22" s="37"/>
      <c r="E22" s="29"/>
      <c r="F22" s="29"/>
      <c r="G22" s="48"/>
      <c r="H22" s="29"/>
      <c r="I22" s="43"/>
      <c r="J22" s="42"/>
      <c r="K22" s="53"/>
      <c r="L22" s="43"/>
      <c r="M22" s="43"/>
      <c r="N22" s="43"/>
      <c r="O22" s="44"/>
      <c r="P22" s="29"/>
      <c r="Q22" s="29"/>
    </row>
    <row r="23" spans="1:17">
      <c r="A23" s="49">
        <v>87471</v>
      </c>
      <c r="B23" s="49" t="s">
        <v>9</v>
      </c>
      <c r="C23" s="53" t="s">
        <v>46</v>
      </c>
      <c r="D23" s="43" t="s">
        <v>11</v>
      </c>
      <c r="E23" s="43">
        <v>44.06</v>
      </c>
      <c r="F23" s="43" t="s">
        <v>47</v>
      </c>
      <c r="G23" s="44">
        <v>1724.0678000000003</v>
      </c>
      <c r="H23" s="29"/>
      <c r="I23" s="29"/>
      <c r="J23" s="29"/>
      <c r="K23" s="29"/>
      <c r="L23" s="45"/>
      <c r="M23" s="29"/>
      <c r="N23" s="46"/>
      <c r="O23" s="47"/>
      <c r="P23" s="29"/>
      <c r="Q23" s="54"/>
    </row>
    <row r="24" spans="1:17">
      <c r="A24" s="41">
        <v>92882</v>
      </c>
      <c r="B24" s="42" t="s">
        <v>9</v>
      </c>
      <c r="C24" s="53" t="s">
        <v>48</v>
      </c>
      <c r="D24" s="43" t="s">
        <v>29</v>
      </c>
      <c r="E24" s="43">
        <v>11.33</v>
      </c>
      <c r="F24" s="43" t="s">
        <v>49</v>
      </c>
      <c r="G24" s="44">
        <v>102.8764</v>
      </c>
      <c r="H24" s="29"/>
      <c r="I24" s="29"/>
      <c r="J24" s="29"/>
      <c r="K24" s="29"/>
      <c r="L24" s="45"/>
      <c r="M24" s="29"/>
      <c r="N24" s="51"/>
      <c r="O24" s="47"/>
      <c r="P24" s="29"/>
      <c r="Q24" s="29"/>
    </row>
    <row r="25" spans="1:17">
      <c r="A25" s="43">
        <v>89993</v>
      </c>
      <c r="B25" s="42" t="s">
        <v>9</v>
      </c>
      <c r="C25" s="53" t="s">
        <v>50</v>
      </c>
      <c r="D25" s="43" t="s">
        <v>14</v>
      </c>
      <c r="E25" s="43">
        <v>0.25</v>
      </c>
      <c r="F25" s="43" t="s">
        <v>51</v>
      </c>
      <c r="G25" s="44">
        <v>166.85</v>
      </c>
      <c r="H25" s="29"/>
      <c r="I25" s="29"/>
      <c r="J25" s="29"/>
      <c r="K25" s="29"/>
      <c r="L25" s="29"/>
      <c r="M25" s="29"/>
      <c r="N25" s="29"/>
      <c r="O25" s="29"/>
      <c r="P25" s="29"/>
      <c r="Q25" s="29"/>
    </row>
    <row r="26" spans="1:17">
      <c r="A26" s="29"/>
      <c r="B26" s="42"/>
      <c r="C26" s="53"/>
      <c r="D26" s="43"/>
      <c r="E26" s="43"/>
      <c r="F26" s="46" t="s">
        <v>18</v>
      </c>
      <c r="G26" s="47">
        <v>1993.7942000000003</v>
      </c>
      <c r="H26" s="29"/>
      <c r="I26" s="29"/>
      <c r="J26" s="29"/>
      <c r="K26" s="29"/>
      <c r="L26" s="29"/>
      <c r="M26" s="29"/>
      <c r="N26" s="29"/>
      <c r="O26" s="48"/>
      <c r="P26" s="29"/>
      <c r="Q26" s="29"/>
    </row>
    <row r="27" spans="1:17">
      <c r="A27" s="46" t="s">
        <v>52</v>
      </c>
      <c r="B27" s="42"/>
      <c r="C27" s="53"/>
      <c r="D27" s="43"/>
      <c r="E27" s="43"/>
      <c r="F27" s="43"/>
      <c r="G27" s="44"/>
      <c r="H27" s="29"/>
      <c r="I27" s="29"/>
      <c r="J27" s="29"/>
      <c r="K27" s="29"/>
      <c r="L27" s="29"/>
      <c r="M27" s="29"/>
      <c r="N27" s="29"/>
      <c r="O27" s="29"/>
      <c r="P27" s="29"/>
      <c r="Q27" s="29"/>
    </row>
    <row r="28" spans="1:17">
      <c r="A28" s="49">
        <v>91785</v>
      </c>
      <c r="B28" s="49" t="s">
        <v>9</v>
      </c>
      <c r="C28" s="53" t="s">
        <v>53</v>
      </c>
      <c r="D28" s="43" t="s">
        <v>54</v>
      </c>
      <c r="E28" s="43">
        <v>20</v>
      </c>
      <c r="F28" s="43" t="s">
        <v>55</v>
      </c>
      <c r="G28" s="44">
        <v>722.2</v>
      </c>
      <c r="H28" s="29"/>
      <c r="I28" s="29"/>
      <c r="J28" s="29"/>
      <c r="K28" s="29"/>
      <c r="L28" s="29"/>
      <c r="M28" s="29"/>
      <c r="N28" s="29"/>
      <c r="O28" s="29"/>
      <c r="P28" s="29"/>
      <c r="Q28" s="29"/>
    </row>
    <row r="29" spans="1:17">
      <c r="A29" s="41">
        <v>94495</v>
      </c>
      <c r="B29" s="42" t="s">
        <v>9</v>
      </c>
      <c r="C29" s="53" t="s">
        <v>56</v>
      </c>
      <c r="D29" s="43" t="s">
        <v>57</v>
      </c>
      <c r="E29" s="43">
        <v>2</v>
      </c>
      <c r="F29" s="43" t="s">
        <v>58</v>
      </c>
      <c r="G29" s="44">
        <v>133.63999999999999</v>
      </c>
      <c r="H29" s="29"/>
      <c r="I29" s="29"/>
      <c r="J29" s="29"/>
      <c r="K29" s="29"/>
      <c r="L29" s="29"/>
      <c r="M29" s="29"/>
      <c r="N29" s="29"/>
      <c r="O29" s="29"/>
      <c r="P29" s="29"/>
      <c r="Q29" s="29"/>
    </row>
    <row r="30" spans="1:17">
      <c r="A30" s="43">
        <v>94489</v>
      </c>
      <c r="B30" s="42" t="s">
        <v>9</v>
      </c>
      <c r="C30" s="53" t="s">
        <v>59</v>
      </c>
      <c r="D30" s="43" t="s">
        <v>57</v>
      </c>
      <c r="E30" s="43">
        <v>3</v>
      </c>
      <c r="F30" s="43" t="s">
        <v>60</v>
      </c>
      <c r="G30" s="44">
        <v>81.900000000000006</v>
      </c>
      <c r="H30" s="29"/>
      <c r="I30" s="29"/>
      <c r="J30" s="29"/>
      <c r="K30" s="29"/>
      <c r="L30" s="29"/>
      <c r="M30" s="29"/>
      <c r="N30" s="29"/>
      <c r="O30" s="29"/>
      <c r="P30" s="29"/>
      <c r="Q30" s="29"/>
    </row>
    <row r="31" spans="1:17">
      <c r="A31" s="43">
        <v>89362</v>
      </c>
      <c r="B31" s="42" t="s">
        <v>9</v>
      </c>
      <c r="C31" s="53" t="s">
        <v>61</v>
      </c>
      <c r="D31" s="43" t="s">
        <v>57</v>
      </c>
      <c r="E31" s="43">
        <v>10</v>
      </c>
      <c r="F31" s="43" t="s">
        <v>62</v>
      </c>
      <c r="G31" s="44">
        <v>75.099999999999994</v>
      </c>
      <c r="H31" s="29"/>
      <c r="I31" s="29"/>
      <c r="J31" s="29"/>
      <c r="K31" s="29"/>
      <c r="L31" s="29"/>
      <c r="M31" s="29"/>
      <c r="N31" s="29"/>
      <c r="O31" s="29"/>
      <c r="P31" s="29"/>
      <c r="Q31" s="29"/>
    </row>
    <row r="32" spans="1:17">
      <c r="A32" s="43">
        <v>94688</v>
      </c>
      <c r="B32" s="42" t="s">
        <v>9</v>
      </c>
      <c r="C32" s="53" t="s">
        <v>63</v>
      </c>
      <c r="D32" s="43" t="s">
        <v>57</v>
      </c>
      <c r="E32" s="43">
        <v>1</v>
      </c>
      <c r="F32" s="43" t="s">
        <v>64</v>
      </c>
      <c r="G32" s="44">
        <v>9.1300000000000008</v>
      </c>
      <c r="H32" s="29"/>
      <c r="I32" s="29"/>
      <c r="J32" s="29"/>
      <c r="K32" s="29"/>
      <c r="L32" s="29"/>
      <c r="M32" s="29"/>
      <c r="N32" s="29"/>
      <c r="O32" s="29"/>
      <c r="P32" s="29"/>
      <c r="Q32" s="29"/>
    </row>
    <row r="33" spans="1:9">
      <c r="A33" s="29"/>
      <c r="B33" s="42"/>
      <c r="C33" s="53"/>
      <c r="D33" s="43"/>
      <c r="E33" s="43"/>
      <c r="F33" s="46" t="s">
        <v>18</v>
      </c>
      <c r="G33" s="47">
        <v>937.74</v>
      </c>
      <c r="H33" s="29"/>
      <c r="I33" s="29"/>
    </row>
    <row r="34" spans="1:9">
      <c r="A34" s="46" t="s">
        <v>65</v>
      </c>
      <c r="B34" s="29"/>
      <c r="C34" s="29"/>
      <c r="D34" s="29"/>
      <c r="E34" s="29"/>
      <c r="F34" s="29"/>
      <c r="G34" s="48"/>
      <c r="H34" s="29"/>
      <c r="I34" s="29"/>
    </row>
    <row r="35" spans="1:9">
      <c r="A35" s="49">
        <v>91792</v>
      </c>
      <c r="B35" s="49" t="s">
        <v>9</v>
      </c>
      <c r="C35" s="53" t="s">
        <v>66</v>
      </c>
      <c r="D35" s="43" t="s">
        <v>54</v>
      </c>
      <c r="E35" s="43">
        <v>2</v>
      </c>
      <c r="F35" s="43" t="s">
        <v>67</v>
      </c>
      <c r="G35" s="44">
        <v>96.54</v>
      </c>
      <c r="H35" s="29"/>
      <c r="I35" s="29"/>
    </row>
    <row r="36" spans="1:9">
      <c r="A36" s="41">
        <v>91793</v>
      </c>
      <c r="B36" s="42" t="s">
        <v>9</v>
      </c>
      <c r="C36" s="53" t="s">
        <v>68</v>
      </c>
      <c r="D36" s="43" t="s">
        <v>54</v>
      </c>
      <c r="E36" s="43">
        <v>5</v>
      </c>
      <c r="F36" s="43" t="s">
        <v>69</v>
      </c>
      <c r="G36" s="44">
        <v>350.34999999999997</v>
      </c>
      <c r="H36" s="29"/>
      <c r="I36" s="29"/>
    </row>
    <row r="37" spans="1:9">
      <c r="A37" s="43">
        <v>91794</v>
      </c>
      <c r="B37" s="42" t="s">
        <v>9</v>
      </c>
      <c r="C37" s="53" t="s">
        <v>70</v>
      </c>
      <c r="D37" s="43" t="s">
        <v>54</v>
      </c>
      <c r="E37" s="43">
        <v>5</v>
      </c>
      <c r="F37" s="43" t="s">
        <v>71</v>
      </c>
      <c r="G37" s="44">
        <v>157.79999999999998</v>
      </c>
      <c r="H37" s="29"/>
      <c r="I37" s="29"/>
    </row>
    <row r="38" spans="1:9">
      <c r="A38" s="43">
        <v>91795</v>
      </c>
      <c r="B38" s="42" t="s">
        <v>9</v>
      </c>
      <c r="C38" s="53" t="s">
        <v>72</v>
      </c>
      <c r="D38" s="43" t="s">
        <v>54</v>
      </c>
      <c r="E38" s="43">
        <v>5</v>
      </c>
      <c r="F38" s="43" t="s">
        <v>73</v>
      </c>
      <c r="G38" s="44">
        <v>268.60000000000002</v>
      </c>
      <c r="H38" s="29"/>
      <c r="I38" s="29"/>
    </row>
    <row r="39" spans="1:9">
      <c r="A39" s="43">
        <v>89726</v>
      </c>
      <c r="B39" s="42" t="s">
        <v>9</v>
      </c>
      <c r="C39" s="53" t="s">
        <v>74</v>
      </c>
      <c r="D39" s="43" t="s">
        <v>57</v>
      </c>
      <c r="E39" s="43">
        <v>1</v>
      </c>
      <c r="F39" s="43" t="s">
        <v>75</v>
      </c>
      <c r="G39" s="44">
        <v>6.08</v>
      </c>
      <c r="H39" s="29"/>
      <c r="I39" s="29"/>
    </row>
    <row r="40" spans="1:9">
      <c r="A40" s="43">
        <v>89514</v>
      </c>
      <c r="B40" s="42" t="s">
        <v>9</v>
      </c>
      <c r="C40" s="53" t="s">
        <v>76</v>
      </c>
      <c r="D40" s="43" t="s">
        <v>57</v>
      </c>
      <c r="E40" s="43">
        <v>1</v>
      </c>
      <c r="F40" s="43" t="s">
        <v>77</v>
      </c>
      <c r="G40" s="44">
        <v>7.52</v>
      </c>
      <c r="H40" s="29"/>
      <c r="I40" s="29"/>
    </row>
    <row r="41" spans="1:9">
      <c r="A41" s="43">
        <v>89707</v>
      </c>
      <c r="B41" s="42" t="s">
        <v>9</v>
      </c>
      <c r="C41" s="53" t="s">
        <v>78</v>
      </c>
      <c r="D41" s="43" t="s">
        <v>57</v>
      </c>
      <c r="E41" s="43">
        <v>1</v>
      </c>
      <c r="F41" s="43" t="s">
        <v>79</v>
      </c>
      <c r="G41" s="44">
        <v>25.32</v>
      </c>
      <c r="H41" s="29"/>
      <c r="I41" s="29"/>
    </row>
    <row r="42" spans="1:9">
      <c r="A42" s="43">
        <v>89797</v>
      </c>
      <c r="B42" s="42" t="s">
        <v>9</v>
      </c>
      <c r="C42" s="53" t="s">
        <v>80</v>
      </c>
      <c r="D42" s="43" t="s">
        <v>57</v>
      </c>
      <c r="E42" s="43">
        <v>1</v>
      </c>
      <c r="F42" s="43" t="s">
        <v>81</v>
      </c>
      <c r="G42" s="44">
        <v>35.29</v>
      </c>
      <c r="H42" s="29"/>
      <c r="I42" s="29"/>
    </row>
    <row r="43" spans="1:9">
      <c r="A43" s="43">
        <v>89796</v>
      </c>
      <c r="B43" s="42" t="s">
        <v>9</v>
      </c>
      <c r="C43" s="53" t="s">
        <v>82</v>
      </c>
      <c r="D43" s="43" t="s">
        <v>57</v>
      </c>
      <c r="E43" s="43">
        <v>1</v>
      </c>
      <c r="F43" s="43" t="s">
        <v>83</v>
      </c>
      <c r="G43" s="44">
        <v>31.23</v>
      </c>
      <c r="H43" s="29"/>
      <c r="I43" s="29"/>
    </row>
    <row r="44" spans="1:9">
      <c r="A44" s="43">
        <v>98052</v>
      </c>
      <c r="B44" s="42" t="s">
        <v>9</v>
      </c>
      <c r="C44" s="53" t="s">
        <v>84</v>
      </c>
      <c r="D44" s="43" t="s">
        <v>57</v>
      </c>
      <c r="E44" s="43">
        <v>1</v>
      </c>
      <c r="F44" s="43" t="s">
        <v>85</v>
      </c>
      <c r="G44" s="44">
        <v>1100.8900000000001</v>
      </c>
      <c r="H44" s="29"/>
      <c r="I44" s="29"/>
    </row>
    <row r="45" spans="1:9">
      <c r="A45" s="29"/>
      <c r="B45" s="42"/>
      <c r="C45" s="53"/>
      <c r="D45" s="43"/>
      <c r="E45" s="43"/>
      <c r="F45" s="46" t="s">
        <v>18</v>
      </c>
      <c r="G45" s="47">
        <v>2079.62</v>
      </c>
      <c r="H45" s="29"/>
      <c r="I45" s="42"/>
    </row>
    <row r="46" spans="1:9">
      <c r="A46" s="31" t="s">
        <v>86</v>
      </c>
      <c r="B46" s="31"/>
      <c r="C46" s="31"/>
      <c r="D46" s="31"/>
      <c r="E46" s="31"/>
      <c r="F46" s="39"/>
      <c r="G46" s="40"/>
      <c r="H46" s="29"/>
      <c r="I46" s="29"/>
    </row>
    <row r="47" spans="1:9">
      <c r="A47" s="43">
        <v>95470</v>
      </c>
      <c r="B47" s="42" t="s">
        <v>9</v>
      </c>
      <c r="C47" s="53" t="s">
        <v>87</v>
      </c>
      <c r="D47" s="43" t="s">
        <v>57</v>
      </c>
      <c r="E47" s="43">
        <v>1</v>
      </c>
      <c r="F47" s="43" t="s">
        <v>88</v>
      </c>
      <c r="G47" s="44">
        <v>189.58</v>
      </c>
      <c r="H47" s="29"/>
      <c r="I47" s="29"/>
    </row>
    <row r="48" spans="1:9">
      <c r="A48" s="43">
        <v>86940</v>
      </c>
      <c r="B48" s="42" t="s">
        <v>9</v>
      </c>
      <c r="C48" s="53" t="s">
        <v>89</v>
      </c>
      <c r="D48" s="43" t="s">
        <v>57</v>
      </c>
      <c r="E48" s="43">
        <v>1</v>
      </c>
      <c r="F48" s="43" t="s">
        <v>90</v>
      </c>
      <c r="G48" s="44">
        <v>671.61</v>
      </c>
      <c r="H48" s="29"/>
      <c r="I48" s="29"/>
    </row>
    <row r="49" spans="1:7">
      <c r="A49" s="43">
        <v>86906</v>
      </c>
      <c r="B49" s="42" t="s">
        <v>9</v>
      </c>
      <c r="C49" s="53" t="s">
        <v>91</v>
      </c>
      <c r="D49" s="43" t="s">
        <v>57</v>
      </c>
      <c r="E49" s="43">
        <v>1</v>
      </c>
      <c r="F49" s="43" t="s">
        <v>92</v>
      </c>
      <c r="G49" s="44">
        <v>44.81</v>
      </c>
    </row>
    <row r="50" spans="1:7">
      <c r="A50" s="29"/>
      <c r="B50" s="29"/>
      <c r="C50" s="29"/>
      <c r="D50" s="29"/>
      <c r="E50" s="29"/>
      <c r="F50" s="46" t="s">
        <v>18</v>
      </c>
      <c r="G50" s="47">
        <v>906</v>
      </c>
    </row>
    <row r="51" spans="1:7">
      <c r="A51" s="46" t="s">
        <v>93</v>
      </c>
      <c r="B51" s="29"/>
      <c r="C51" s="29"/>
      <c r="D51" s="29"/>
      <c r="E51" s="29"/>
      <c r="F51" s="29"/>
      <c r="G51" s="48"/>
    </row>
    <row r="52" spans="1:7">
      <c r="A52" s="49">
        <v>91924</v>
      </c>
      <c r="B52" s="49" t="s">
        <v>9</v>
      </c>
      <c r="C52" s="53" t="s">
        <v>94</v>
      </c>
      <c r="D52" s="43" t="s">
        <v>54</v>
      </c>
      <c r="E52" s="43">
        <v>165.44</v>
      </c>
      <c r="F52" s="43" t="s">
        <v>95</v>
      </c>
      <c r="G52" s="44">
        <v>317.64479999999998</v>
      </c>
    </row>
    <row r="53" spans="1:7">
      <c r="A53" s="41">
        <v>91926</v>
      </c>
      <c r="B53" s="42" t="s">
        <v>9</v>
      </c>
      <c r="C53" s="53" t="s">
        <v>96</v>
      </c>
      <c r="D53" s="43" t="s">
        <v>54</v>
      </c>
      <c r="E53" s="43">
        <v>236.67</v>
      </c>
      <c r="F53" s="43" t="s">
        <v>97</v>
      </c>
      <c r="G53" s="44">
        <v>634.27560000000005</v>
      </c>
    </row>
    <row r="54" spans="1:7">
      <c r="A54" s="43">
        <v>99038</v>
      </c>
      <c r="B54" s="42" t="s">
        <v>98</v>
      </c>
      <c r="C54" s="53" t="s">
        <v>99</v>
      </c>
      <c r="D54" s="43" t="s">
        <v>54</v>
      </c>
      <c r="E54" s="43">
        <v>58.85</v>
      </c>
      <c r="F54" s="43">
        <v>1.73</v>
      </c>
      <c r="G54" s="44">
        <v>101.8105</v>
      </c>
    </row>
    <row r="55" spans="1:7">
      <c r="A55" s="55">
        <v>98610</v>
      </c>
      <c r="B55" s="42" t="s">
        <v>98</v>
      </c>
      <c r="C55" s="53" t="s">
        <v>100</v>
      </c>
      <c r="D55" s="43" t="s">
        <v>57</v>
      </c>
      <c r="E55" s="43">
        <v>7</v>
      </c>
      <c r="F55" s="43">
        <v>54.58</v>
      </c>
      <c r="G55" s="44">
        <v>382.06</v>
      </c>
    </row>
    <row r="56" spans="1:7">
      <c r="A56" s="56">
        <v>93128</v>
      </c>
      <c r="B56" s="42" t="s">
        <v>9</v>
      </c>
      <c r="C56" s="53" t="s">
        <v>101</v>
      </c>
      <c r="D56" s="43" t="s">
        <v>57</v>
      </c>
      <c r="E56" s="43">
        <v>2</v>
      </c>
      <c r="F56" s="43" t="s">
        <v>102</v>
      </c>
      <c r="G56" s="44">
        <v>243.36</v>
      </c>
    </row>
    <row r="57" spans="1:7">
      <c r="A57" s="56">
        <v>93145</v>
      </c>
      <c r="B57" s="42" t="s">
        <v>9</v>
      </c>
      <c r="C57" s="53" t="s">
        <v>103</v>
      </c>
      <c r="D57" s="43" t="s">
        <v>57</v>
      </c>
      <c r="E57" s="43">
        <v>1</v>
      </c>
      <c r="F57" s="43" t="s">
        <v>104</v>
      </c>
      <c r="G57" s="44">
        <v>172.55</v>
      </c>
    </row>
    <row r="58" spans="1:7">
      <c r="A58" s="56">
        <v>93142</v>
      </c>
      <c r="B58" s="42" t="s">
        <v>9</v>
      </c>
      <c r="C58" s="53" t="s">
        <v>105</v>
      </c>
      <c r="D58" s="43" t="s">
        <v>57</v>
      </c>
      <c r="E58" s="43">
        <v>9</v>
      </c>
      <c r="F58" s="43" t="s">
        <v>106</v>
      </c>
      <c r="G58" s="44">
        <v>1448.19</v>
      </c>
    </row>
    <row r="59" spans="1:7">
      <c r="A59" s="55">
        <v>95749</v>
      </c>
      <c r="B59" s="42" t="s">
        <v>9</v>
      </c>
      <c r="C59" s="53" t="s">
        <v>107</v>
      </c>
      <c r="D59" s="43" t="s">
        <v>54</v>
      </c>
      <c r="E59" s="43">
        <v>38</v>
      </c>
      <c r="F59" s="43" t="s">
        <v>108</v>
      </c>
      <c r="G59" s="44">
        <v>908.96</v>
      </c>
    </row>
    <row r="60" spans="1:7">
      <c r="A60" s="43">
        <v>95750</v>
      </c>
      <c r="B60" s="42" t="s">
        <v>9</v>
      </c>
      <c r="C60" s="53" t="s">
        <v>109</v>
      </c>
      <c r="D60" s="43" t="s">
        <v>54</v>
      </c>
      <c r="E60" s="43">
        <v>6</v>
      </c>
      <c r="F60" s="43" t="s">
        <v>110</v>
      </c>
      <c r="G60" s="44">
        <v>168.78</v>
      </c>
    </row>
    <row r="61" spans="1:7">
      <c r="A61" s="43">
        <v>91846</v>
      </c>
      <c r="B61" s="42" t="s">
        <v>9</v>
      </c>
      <c r="C61" s="53" t="s">
        <v>111</v>
      </c>
      <c r="D61" s="43" t="s">
        <v>54</v>
      </c>
      <c r="E61" s="43">
        <v>8.5</v>
      </c>
      <c r="F61" s="43" t="s">
        <v>112</v>
      </c>
      <c r="G61" s="44">
        <v>61.115000000000002</v>
      </c>
    </row>
    <row r="62" spans="1:7">
      <c r="A62" s="43" t="s">
        <v>113</v>
      </c>
      <c r="B62" s="42" t="s">
        <v>9</v>
      </c>
      <c r="C62" s="53" t="s">
        <v>114</v>
      </c>
      <c r="D62" s="43" t="s">
        <v>57</v>
      </c>
      <c r="E62" s="43">
        <v>1</v>
      </c>
      <c r="F62" s="43" t="s">
        <v>115</v>
      </c>
      <c r="G62" s="44">
        <v>451.56</v>
      </c>
    </row>
    <row r="63" spans="1:7">
      <c r="A63" s="29"/>
      <c r="B63" s="42"/>
      <c r="C63" s="53"/>
      <c r="D63" s="43"/>
      <c r="E63" s="43"/>
      <c r="F63" s="46" t="s">
        <v>18</v>
      </c>
      <c r="G63" s="47">
        <v>4890.3059000000003</v>
      </c>
    </row>
    <row r="64" spans="1:7">
      <c r="A64" s="46" t="s">
        <v>116</v>
      </c>
      <c r="B64" s="29"/>
      <c r="C64" s="29"/>
      <c r="D64" s="29"/>
      <c r="E64" s="29"/>
      <c r="F64" s="29"/>
      <c r="G64" s="48"/>
    </row>
    <row r="65" spans="1:7">
      <c r="A65" s="43">
        <v>90821</v>
      </c>
      <c r="B65" s="42" t="s">
        <v>9</v>
      </c>
      <c r="C65" s="53" t="s">
        <v>117</v>
      </c>
      <c r="D65" s="43" t="s">
        <v>57</v>
      </c>
      <c r="E65" s="43">
        <v>2</v>
      </c>
      <c r="F65" s="43" t="s">
        <v>118</v>
      </c>
      <c r="G65" s="44">
        <v>734.64</v>
      </c>
    </row>
    <row r="66" spans="1:7">
      <c r="A66" s="43">
        <v>90827</v>
      </c>
      <c r="B66" s="42" t="s">
        <v>9</v>
      </c>
      <c r="C66" s="53" t="s">
        <v>119</v>
      </c>
      <c r="D66" s="43" t="s">
        <v>57</v>
      </c>
      <c r="E66" s="43">
        <v>2</v>
      </c>
      <c r="F66" s="43" t="s">
        <v>120</v>
      </c>
      <c r="G66" s="44">
        <v>54.74</v>
      </c>
    </row>
    <row r="67" spans="1:7">
      <c r="A67" s="43">
        <v>90830</v>
      </c>
      <c r="B67" s="42" t="s">
        <v>9</v>
      </c>
      <c r="C67" s="53" t="s">
        <v>121</v>
      </c>
      <c r="D67" s="43" t="s">
        <v>57</v>
      </c>
      <c r="E67" s="43">
        <v>2</v>
      </c>
      <c r="F67" s="43" t="s">
        <v>122</v>
      </c>
      <c r="G67" s="44">
        <v>256.77999999999997</v>
      </c>
    </row>
    <row r="68" spans="1:7">
      <c r="A68" s="43">
        <v>90820</v>
      </c>
      <c r="B68" s="42" t="s">
        <v>9</v>
      </c>
      <c r="C68" s="53" t="s">
        <v>123</v>
      </c>
      <c r="D68" s="43" t="s">
        <v>57</v>
      </c>
      <c r="E68" s="43">
        <v>1</v>
      </c>
      <c r="F68" s="43" t="s">
        <v>124</v>
      </c>
      <c r="G68" s="44">
        <v>340.53</v>
      </c>
    </row>
    <row r="69" spans="1:7">
      <c r="A69" s="43">
        <v>90826</v>
      </c>
      <c r="B69" s="42" t="s">
        <v>9</v>
      </c>
      <c r="C69" s="53" t="s">
        <v>125</v>
      </c>
      <c r="D69" s="43" t="s">
        <v>57</v>
      </c>
      <c r="E69" s="43">
        <v>1</v>
      </c>
      <c r="F69" s="43" t="s">
        <v>126</v>
      </c>
      <c r="G69" s="44">
        <v>25.88</v>
      </c>
    </row>
    <row r="70" spans="1:7">
      <c r="A70" s="43">
        <v>90831</v>
      </c>
      <c r="B70" s="42" t="s">
        <v>9</v>
      </c>
      <c r="C70" s="53" t="s">
        <v>127</v>
      </c>
      <c r="D70" s="43" t="s">
        <v>57</v>
      </c>
      <c r="E70" s="43">
        <v>1</v>
      </c>
      <c r="F70" s="43" t="s">
        <v>128</v>
      </c>
      <c r="G70" s="44">
        <v>100.72</v>
      </c>
    </row>
    <row r="71" spans="1:7">
      <c r="A71" s="43">
        <v>72120</v>
      </c>
      <c r="B71" s="42" t="s">
        <v>9</v>
      </c>
      <c r="C71" s="53" t="s">
        <v>129</v>
      </c>
      <c r="D71" s="43" t="s">
        <v>11</v>
      </c>
      <c r="E71" s="43">
        <v>1</v>
      </c>
      <c r="F71" s="43" t="s">
        <v>130</v>
      </c>
      <c r="G71" s="44">
        <v>246.22</v>
      </c>
    </row>
    <row r="72" spans="1:7">
      <c r="A72" s="43">
        <v>94560</v>
      </c>
      <c r="B72" s="42" t="s">
        <v>9</v>
      </c>
      <c r="C72" s="53" t="s">
        <v>131</v>
      </c>
      <c r="D72" s="43" t="s">
        <v>11</v>
      </c>
      <c r="E72" s="43">
        <v>3</v>
      </c>
      <c r="F72" s="43" t="s">
        <v>132</v>
      </c>
      <c r="G72" s="44">
        <v>1594.3500000000001</v>
      </c>
    </row>
    <row r="73" spans="1:7">
      <c r="A73" s="43">
        <v>94559</v>
      </c>
      <c r="B73" s="42" t="s">
        <v>9</v>
      </c>
      <c r="C73" s="53" t="s">
        <v>133</v>
      </c>
      <c r="D73" s="43" t="s">
        <v>11</v>
      </c>
      <c r="E73" s="43">
        <v>2</v>
      </c>
      <c r="F73" s="43" t="s">
        <v>134</v>
      </c>
      <c r="G73" s="44">
        <v>1208.3800000000001</v>
      </c>
    </row>
    <row r="74" spans="1:7">
      <c r="A74" s="43">
        <v>72122</v>
      </c>
      <c r="B74" s="42" t="s">
        <v>9</v>
      </c>
      <c r="C74" s="53" t="s">
        <v>135</v>
      </c>
      <c r="D74" s="43" t="s">
        <v>11</v>
      </c>
      <c r="E74" s="43">
        <v>2</v>
      </c>
      <c r="F74" s="43" t="s">
        <v>136</v>
      </c>
      <c r="G74" s="44">
        <v>237.48</v>
      </c>
    </row>
    <row r="75" spans="1:7">
      <c r="A75" s="29"/>
      <c r="B75" s="42"/>
      <c r="C75" s="53"/>
      <c r="D75" s="43"/>
      <c r="E75" s="43"/>
      <c r="F75" s="46" t="s">
        <v>18</v>
      </c>
      <c r="G75" s="47">
        <v>4799.7199999999993</v>
      </c>
    </row>
    <row r="76" spans="1:7">
      <c r="A76" s="46" t="s">
        <v>137</v>
      </c>
      <c r="B76" s="29"/>
      <c r="C76" s="29"/>
      <c r="D76" s="29"/>
      <c r="E76" s="29"/>
      <c r="F76" s="29"/>
      <c r="G76" s="48"/>
    </row>
    <row r="77" spans="1:7">
      <c r="A77" s="43">
        <v>87904</v>
      </c>
      <c r="B77" s="42" t="s">
        <v>9</v>
      </c>
      <c r="C77" s="53" t="s">
        <v>138</v>
      </c>
      <c r="D77" s="43" t="s">
        <v>11</v>
      </c>
      <c r="E77" s="43">
        <v>91.86</v>
      </c>
      <c r="F77" s="50" t="s">
        <v>139</v>
      </c>
      <c r="G77" s="44">
        <v>744.98459999999989</v>
      </c>
    </row>
    <row r="78" spans="1:7">
      <c r="A78" s="43">
        <v>87775</v>
      </c>
      <c r="B78" s="42" t="s">
        <v>9</v>
      </c>
      <c r="C78" s="53" t="s">
        <v>140</v>
      </c>
      <c r="D78" s="43" t="s">
        <v>11</v>
      </c>
      <c r="E78" s="43">
        <v>91.86</v>
      </c>
      <c r="F78" s="50" t="s">
        <v>141</v>
      </c>
      <c r="G78" s="44">
        <v>4319.2572</v>
      </c>
    </row>
    <row r="79" spans="1:7">
      <c r="A79" s="43">
        <v>87553</v>
      </c>
      <c r="B79" s="42" t="s">
        <v>9</v>
      </c>
      <c r="C79" s="53" t="s">
        <v>142</v>
      </c>
      <c r="D79" s="43" t="s">
        <v>11</v>
      </c>
      <c r="E79" s="43">
        <v>40.840000000000003</v>
      </c>
      <c r="F79" s="43" t="s">
        <v>143</v>
      </c>
      <c r="G79" s="44">
        <v>569.30960000000005</v>
      </c>
    </row>
    <row r="80" spans="1:7">
      <c r="A80" s="43">
        <v>88489</v>
      </c>
      <c r="B80" s="42" t="s">
        <v>9</v>
      </c>
      <c r="C80" s="53" t="s">
        <v>144</v>
      </c>
      <c r="D80" s="43" t="s">
        <v>11</v>
      </c>
      <c r="E80" s="43">
        <v>113.73</v>
      </c>
      <c r="F80" s="43" t="s">
        <v>145</v>
      </c>
      <c r="G80" s="44">
        <v>1373.8584000000001</v>
      </c>
    </row>
    <row r="81" spans="1:7">
      <c r="A81" s="43">
        <v>87267</v>
      </c>
      <c r="B81" s="42" t="s">
        <v>9</v>
      </c>
      <c r="C81" s="53" t="s">
        <v>146</v>
      </c>
      <c r="D81" s="43" t="s">
        <v>11</v>
      </c>
      <c r="E81" s="43">
        <v>24.88</v>
      </c>
      <c r="F81" s="43" t="s">
        <v>147</v>
      </c>
      <c r="G81" s="44">
        <v>1342.0272</v>
      </c>
    </row>
    <row r="82" spans="1:7">
      <c r="A82" s="43">
        <v>93391</v>
      </c>
      <c r="B82" s="42" t="s">
        <v>9</v>
      </c>
      <c r="C82" s="53" t="s">
        <v>148</v>
      </c>
      <c r="D82" s="43" t="s">
        <v>11</v>
      </c>
      <c r="E82" s="43">
        <v>15.96</v>
      </c>
      <c r="F82" s="43" t="s">
        <v>149</v>
      </c>
      <c r="G82" s="44">
        <v>537.05399999999997</v>
      </c>
    </row>
    <row r="83" spans="1:7">
      <c r="A83" s="43">
        <v>98689</v>
      </c>
      <c r="B83" s="42" t="s">
        <v>9</v>
      </c>
      <c r="C83" s="53" t="s">
        <v>150</v>
      </c>
      <c r="D83" s="43" t="s">
        <v>54</v>
      </c>
      <c r="E83" s="43">
        <v>1.44</v>
      </c>
      <c r="F83" s="43" t="s">
        <v>151</v>
      </c>
      <c r="G83" s="44">
        <v>118.88639999999999</v>
      </c>
    </row>
    <row r="84" spans="1:7">
      <c r="A84" s="43">
        <v>84665</v>
      </c>
      <c r="B84" s="42" t="s">
        <v>9</v>
      </c>
      <c r="C84" s="53" t="s">
        <v>152</v>
      </c>
      <c r="D84" s="43" t="s">
        <v>11</v>
      </c>
      <c r="E84" s="43">
        <v>24.96</v>
      </c>
      <c r="F84" s="43" t="s">
        <v>153</v>
      </c>
      <c r="G84" s="44">
        <v>590.55360000000007</v>
      </c>
    </row>
    <row r="85" spans="1:7">
      <c r="A85" s="43">
        <v>98689</v>
      </c>
      <c r="B85" s="42" t="s">
        <v>9</v>
      </c>
      <c r="C85" s="53" t="s">
        <v>150</v>
      </c>
      <c r="D85" s="43" t="s">
        <v>54</v>
      </c>
      <c r="E85" s="43">
        <v>0.62</v>
      </c>
      <c r="F85" s="43" t="s">
        <v>151</v>
      </c>
      <c r="G85" s="44">
        <v>51.187200000000004</v>
      </c>
    </row>
    <row r="86" spans="1:7">
      <c r="A86" s="29"/>
      <c r="B86" s="42"/>
      <c r="C86" s="53"/>
      <c r="D86" s="43"/>
      <c r="E86" s="43"/>
      <c r="F86" s="46" t="s">
        <v>18</v>
      </c>
      <c r="G86" s="47">
        <v>9647.118199999999</v>
      </c>
    </row>
    <row r="87" spans="1:7">
      <c r="A87" s="46" t="s">
        <v>154</v>
      </c>
      <c r="B87" s="29"/>
      <c r="C87" s="29"/>
      <c r="D87" s="29"/>
      <c r="E87" s="29"/>
      <c r="F87" s="29"/>
      <c r="G87" s="48"/>
    </row>
    <row r="88" spans="1:7">
      <c r="A88" s="43">
        <v>98547</v>
      </c>
      <c r="B88" s="42" t="s">
        <v>9</v>
      </c>
      <c r="C88" s="53" t="s">
        <v>155</v>
      </c>
      <c r="D88" s="43" t="s">
        <v>11</v>
      </c>
      <c r="E88" s="43">
        <v>46.81</v>
      </c>
      <c r="F88" s="43" t="s">
        <v>156</v>
      </c>
      <c r="G88" s="44">
        <v>6728.0012999999999</v>
      </c>
    </row>
    <row r="89" spans="1:7">
      <c r="A89" s="29"/>
      <c r="B89" s="29"/>
      <c r="C89" s="29"/>
      <c r="D89" s="29"/>
      <c r="E89" s="29"/>
      <c r="F89" s="46" t="s">
        <v>18</v>
      </c>
      <c r="G89" s="47">
        <v>6728.0012999999999</v>
      </c>
    </row>
    <row r="90" spans="1:7">
      <c r="A90" s="29"/>
      <c r="B90" s="29"/>
      <c r="C90" s="29"/>
      <c r="D90" s="37"/>
      <c r="E90" s="29"/>
      <c r="F90" s="51" t="s">
        <v>157</v>
      </c>
      <c r="G90" s="52">
        <f>SUMIFS(G:G,F:F,F89)</f>
        <v>53496.065359999993</v>
      </c>
    </row>
    <row r="91" spans="1:7">
      <c r="A91" s="29"/>
      <c r="B91" s="29"/>
      <c r="C91" s="29"/>
      <c r="D91" s="37"/>
      <c r="E91" s="29"/>
      <c r="F91" s="29"/>
      <c r="G91" s="29"/>
    </row>
    <row r="92" spans="1:7">
      <c r="A92" s="29"/>
      <c r="B92" s="29"/>
      <c r="C92" s="29"/>
      <c r="D92" s="37"/>
      <c r="E92" s="29"/>
      <c r="F92" s="29"/>
      <c r="G92" s="29"/>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G24"/>
  <sheetViews>
    <sheetView workbookViewId="0">
      <selection activeCell="G2" sqref="G2"/>
    </sheetView>
  </sheetViews>
  <sheetFormatPr defaultRowHeight="15"/>
  <cols>
    <col min="1" max="1" width="20.42578125" bestFit="1" customWidth="1"/>
    <col min="3" max="3" width="40.7109375" customWidth="1"/>
    <col min="6" max="6" width="14" bestFit="1" customWidth="1"/>
    <col min="7" max="7" width="13.85546875" bestFit="1" customWidth="1"/>
  </cols>
  <sheetData>
    <row r="1" spans="1:7">
      <c r="A1" s="57" t="s">
        <v>1</v>
      </c>
      <c r="B1" s="57" t="s">
        <v>2</v>
      </c>
      <c r="C1" s="57" t="s">
        <v>3</v>
      </c>
      <c r="D1" s="57" t="s">
        <v>4</v>
      </c>
      <c r="E1" s="57" t="s">
        <v>5</v>
      </c>
      <c r="F1" s="59" t="s">
        <v>6</v>
      </c>
      <c r="G1" s="57" t="s">
        <v>7</v>
      </c>
    </row>
    <row r="2" spans="1:7">
      <c r="A2" s="65" t="s">
        <v>19</v>
      </c>
      <c r="B2" s="58"/>
      <c r="C2" s="58"/>
      <c r="D2" s="64"/>
      <c r="E2" s="58"/>
      <c r="F2" s="58"/>
      <c r="G2" s="67"/>
    </row>
    <row r="3" spans="1:7">
      <c r="A3" s="68">
        <v>92263</v>
      </c>
      <c r="B3" s="68" t="s">
        <v>9</v>
      </c>
      <c r="C3" s="70" t="s">
        <v>20</v>
      </c>
      <c r="D3" s="62" t="s">
        <v>11</v>
      </c>
      <c r="E3" s="62">
        <v>31.1</v>
      </c>
      <c r="F3" s="62" t="s">
        <v>21</v>
      </c>
      <c r="G3" s="63">
        <v>2902.8740000000003</v>
      </c>
    </row>
    <row r="4" spans="1:7">
      <c r="A4" s="60">
        <v>92718</v>
      </c>
      <c r="B4" s="61" t="s">
        <v>9</v>
      </c>
      <c r="C4" s="70" t="s">
        <v>22</v>
      </c>
      <c r="D4" s="62" t="s">
        <v>14</v>
      </c>
      <c r="E4" s="62">
        <v>1.7</v>
      </c>
      <c r="F4" s="62" t="s">
        <v>23</v>
      </c>
      <c r="G4" s="63">
        <v>802.53599999999994</v>
      </c>
    </row>
    <row r="5" spans="1:7">
      <c r="A5" s="68">
        <v>96538</v>
      </c>
      <c r="B5" s="68" t="s">
        <v>9</v>
      </c>
      <c r="C5" s="70" t="s">
        <v>24</v>
      </c>
      <c r="D5" s="62" t="s">
        <v>11</v>
      </c>
      <c r="E5" s="62">
        <v>9.24</v>
      </c>
      <c r="F5" s="62" t="s">
        <v>25</v>
      </c>
      <c r="G5" s="63">
        <v>1748.3004000000001</v>
      </c>
    </row>
    <row r="6" spans="1:7">
      <c r="A6" s="60">
        <v>96556</v>
      </c>
      <c r="B6" s="61" t="s">
        <v>9</v>
      </c>
      <c r="C6" s="70" t="s">
        <v>26</v>
      </c>
      <c r="D6" s="62" t="s">
        <v>14</v>
      </c>
      <c r="E6" s="62">
        <v>0.75600000000000001</v>
      </c>
      <c r="F6" s="62" t="s">
        <v>27</v>
      </c>
      <c r="G6" s="63">
        <v>396.45396</v>
      </c>
    </row>
    <row r="7" spans="1:7">
      <c r="A7" s="60">
        <v>92759</v>
      </c>
      <c r="B7" s="61" t="s">
        <v>9</v>
      </c>
      <c r="C7" s="70" t="s">
        <v>28</v>
      </c>
      <c r="D7" s="62" t="s">
        <v>29</v>
      </c>
      <c r="E7" s="62">
        <v>57.3</v>
      </c>
      <c r="F7" s="62" t="s">
        <v>30</v>
      </c>
      <c r="G7" s="63">
        <v>607.38</v>
      </c>
    </row>
    <row r="8" spans="1:7">
      <c r="A8" s="60">
        <v>92760</v>
      </c>
      <c r="B8" s="61" t="s">
        <v>9</v>
      </c>
      <c r="C8" s="70" t="s">
        <v>31</v>
      </c>
      <c r="D8" s="62" t="s">
        <v>29</v>
      </c>
      <c r="E8" s="62">
        <v>76.2</v>
      </c>
      <c r="F8" s="62" t="s">
        <v>32</v>
      </c>
      <c r="G8" s="63">
        <v>693.42</v>
      </c>
    </row>
    <row r="9" spans="1:7">
      <c r="A9" s="60">
        <v>92761</v>
      </c>
      <c r="B9" s="61" t="s">
        <v>9</v>
      </c>
      <c r="C9" s="70" t="s">
        <v>33</v>
      </c>
      <c r="D9" s="62" t="s">
        <v>29</v>
      </c>
      <c r="E9" s="62">
        <v>10</v>
      </c>
      <c r="F9" s="62" t="s">
        <v>34</v>
      </c>
      <c r="G9" s="63">
        <v>87.4</v>
      </c>
    </row>
    <row r="10" spans="1:7">
      <c r="A10" s="60">
        <v>92762</v>
      </c>
      <c r="B10" s="61" t="s">
        <v>9</v>
      </c>
      <c r="C10" s="70" t="s">
        <v>35</v>
      </c>
      <c r="D10" s="62" t="s">
        <v>29</v>
      </c>
      <c r="E10" s="62">
        <v>207</v>
      </c>
      <c r="F10" s="62" t="s">
        <v>36</v>
      </c>
      <c r="G10" s="63">
        <v>1467.6299999999999</v>
      </c>
    </row>
    <row r="11" spans="1:7">
      <c r="A11" s="60">
        <v>96532</v>
      </c>
      <c r="B11" s="61" t="s">
        <v>9</v>
      </c>
      <c r="C11" s="70" t="s">
        <v>37</v>
      </c>
      <c r="D11" s="62" t="s">
        <v>11</v>
      </c>
      <c r="E11" s="62">
        <v>5.6</v>
      </c>
      <c r="F11" s="62" t="s">
        <v>38</v>
      </c>
      <c r="G11" s="63">
        <v>807.51999999999987</v>
      </c>
    </row>
    <row r="12" spans="1:7">
      <c r="A12" s="60">
        <v>91005</v>
      </c>
      <c r="B12" s="61" t="s">
        <v>9</v>
      </c>
      <c r="C12" s="70" t="s">
        <v>39</v>
      </c>
      <c r="D12" s="62" t="s">
        <v>11</v>
      </c>
      <c r="E12" s="62">
        <v>56.7</v>
      </c>
      <c r="F12" s="62" t="s">
        <v>40</v>
      </c>
      <c r="G12" s="63">
        <v>987.14700000000005</v>
      </c>
    </row>
    <row r="13" spans="1:7">
      <c r="A13" s="60">
        <v>92451</v>
      </c>
      <c r="B13" s="61" t="s">
        <v>9</v>
      </c>
      <c r="C13" s="70" t="s">
        <v>41</v>
      </c>
      <c r="D13" s="62" t="s">
        <v>11</v>
      </c>
      <c r="E13" s="62">
        <v>62.3</v>
      </c>
      <c r="F13" s="62" t="s">
        <v>42</v>
      </c>
      <c r="G13" s="63">
        <v>6828.079999999999</v>
      </c>
    </row>
    <row r="14" spans="1:7">
      <c r="A14" s="60">
        <v>73301</v>
      </c>
      <c r="B14" s="61" t="s">
        <v>9</v>
      </c>
      <c r="C14" s="70" t="s">
        <v>43</v>
      </c>
      <c r="D14" s="62" t="s">
        <v>14</v>
      </c>
      <c r="E14" s="62">
        <v>37.5</v>
      </c>
      <c r="F14" s="62" t="s">
        <v>44</v>
      </c>
      <c r="G14" s="63">
        <v>361.5</v>
      </c>
    </row>
    <row r="15" spans="1:7">
      <c r="A15" s="58"/>
      <c r="B15" s="58"/>
      <c r="C15" s="58"/>
      <c r="D15" s="64"/>
      <c r="E15" s="58"/>
      <c r="F15" s="65" t="s">
        <v>18</v>
      </c>
      <c r="G15" s="66">
        <v>17690.24136</v>
      </c>
    </row>
    <row r="16" spans="1:7">
      <c r="A16" s="65" t="s">
        <v>45</v>
      </c>
      <c r="B16" s="58"/>
      <c r="C16" s="58"/>
      <c r="D16" s="58"/>
      <c r="E16" s="58"/>
      <c r="F16" s="58"/>
      <c r="G16" s="67"/>
    </row>
    <row r="17" spans="1:7">
      <c r="A17" s="68">
        <v>87471</v>
      </c>
      <c r="B17" s="68" t="s">
        <v>9</v>
      </c>
      <c r="C17" s="70" t="s">
        <v>46</v>
      </c>
      <c r="D17" s="62" t="s">
        <v>11</v>
      </c>
      <c r="E17" s="62">
        <v>44.06</v>
      </c>
      <c r="F17" s="62" t="s">
        <v>47</v>
      </c>
      <c r="G17" s="63">
        <v>1724.0678000000003</v>
      </c>
    </row>
    <row r="18" spans="1:7">
      <c r="A18" s="60">
        <v>92882</v>
      </c>
      <c r="B18" s="61" t="s">
        <v>9</v>
      </c>
      <c r="C18" s="70" t="s">
        <v>48</v>
      </c>
      <c r="D18" s="62" t="s">
        <v>29</v>
      </c>
      <c r="E18" s="62">
        <v>11.33</v>
      </c>
      <c r="F18" s="62" t="s">
        <v>49</v>
      </c>
      <c r="G18" s="63">
        <v>102.8764</v>
      </c>
    </row>
    <row r="19" spans="1:7">
      <c r="A19" s="62">
        <v>89993</v>
      </c>
      <c r="B19" s="61" t="s">
        <v>9</v>
      </c>
      <c r="C19" s="70" t="s">
        <v>50</v>
      </c>
      <c r="D19" s="62" t="s">
        <v>14</v>
      </c>
      <c r="E19" s="62">
        <v>0.25</v>
      </c>
      <c r="F19" s="62" t="s">
        <v>51</v>
      </c>
      <c r="G19" s="63">
        <v>166.85</v>
      </c>
    </row>
    <row r="20" spans="1:7">
      <c r="A20" s="58"/>
      <c r="B20" s="61"/>
      <c r="C20" s="70"/>
      <c r="D20" s="62"/>
      <c r="E20" s="62"/>
      <c r="F20" s="65" t="s">
        <v>18</v>
      </c>
      <c r="G20" s="66">
        <v>1993.7942000000003</v>
      </c>
    </row>
    <row r="21" spans="1:7">
      <c r="A21" s="65" t="s">
        <v>154</v>
      </c>
      <c r="B21" s="58"/>
      <c r="C21" s="58"/>
      <c r="D21" s="64"/>
      <c r="E21" s="58"/>
      <c r="F21" s="58"/>
      <c r="G21" s="67"/>
    </row>
    <row r="22" spans="1:7">
      <c r="A22" s="62">
        <v>98547</v>
      </c>
      <c r="B22" s="61" t="s">
        <v>9</v>
      </c>
      <c r="C22" s="70" t="s">
        <v>155</v>
      </c>
      <c r="D22" s="62" t="s">
        <v>11</v>
      </c>
      <c r="E22" s="62">
        <v>46.81</v>
      </c>
      <c r="F22" s="62" t="s">
        <v>156</v>
      </c>
      <c r="G22" s="63">
        <v>6728.0012999999999</v>
      </c>
    </row>
    <row r="23" spans="1:7">
      <c r="A23" s="58"/>
      <c r="B23" s="58"/>
      <c r="C23" s="58"/>
      <c r="D23" s="64"/>
      <c r="E23" s="58"/>
      <c r="F23" s="65" t="s">
        <v>18</v>
      </c>
      <c r="G23" s="66">
        <v>6728.0012999999999</v>
      </c>
    </row>
    <row r="24" spans="1:7">
      <c r="A24" s="58"/>
      <c r="B24" s="58"/>
      <c r="C24" s="58"/>
      <c r="D24" s="64"/>
      <c r="E24" s="58"/>
      <c r="F24" s="69" t="s">
        <v>157</v>
      </c>
      <c r="G24" s="66">
        <v>26412.03686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G26"/>
  <sheetViews>
    <sheetView topLeftCell="A10" workbookViewId="0">
      <selection activeCell="G27" sqref="G27"/>
    </sheetView>
  </sheetViews>
  <sheetFormatPr defaultRowHeight="15"/>
  <cols>
    <col min="1" max="1" width="20.42578125" bestFit="1" customWidth="1"/>
    <col min="3" max="3" width="46.85546875" customWidth="1"/>
    <col min="6" max="6" width="14" bestFit="1" customWidth="1"/>
    <col min="7" max="7" width="15" bestFit="1" customWidth="1"/>
  </cols>
  <sheetData>
    <row r="1" spans="1:7">
      <c r="A1" s="71" t="s">
        <v>1</v>
      </c>
      <c r="B1" s="71" t="s">
        <v>2</v>
      </c>
      <c r="C1" s="71" t="s">
        <v>3</v>
      </c>
      <c r="D1" s="71" t="s">
        <v>4</v>
      </c>
      <c r="E1" s="71" t="s">
        <v>5</v>
      </c>
      <c r="F1" s="73" t="s">
        <v>6</v>
      </c>
      <c r="G1" s="71" t="s">
        <v>7</v>
      </c>
    </row>
    <row r="2" spans="1:7">
      <c r="A2" s="79" t="s">
        <v>19</v>
      </c>
      <c r="B2" s="72"/>
      <c r="C2" s="72"/>
      <c r="D2" s="78"/>
      <c r="E2" s="72"/>
      <c r="F2" s="72"/>
      <c r="G2" s="81"/>
    </row>
    <row r="3" spans="1:7">
      <c r="A3" s="82">
        <v>92263</v>
      </c>
      <c r="B3" s="82" t="s">
        <v>9</v>
      </c>
      <c r="C3" s="84" t="s">
        <v>20</v>
      </c>
      <c r="D3" s="76" t="s">
        <v>11</v>
      </c>
      <c r="E3" s="76">
        <v>32.64</v>
      </c>
      <c r="F3" s="76" t="s">
        <v>21</v>
      </c>
      <c r="G3" s="77">
        <v>3046.6176</v>
      </c>
    </row>
    <row r="4" spans="1:7">
      <c r="A4" s="74">
        <v>92718</v>
      </c>
      <c r="B4" s="75" t="s">
        <v>9</v>
      </c>
      <c r="C4" s="84" t="s">
        <v>22</v>
      </c>
      <c r="D4" s="76" t="s">
        <v>14</v>
      </c>
      <c r="E4" s="76">
        <v>2.72</v>
      </c>
      <c r="F4" s="76" t="s">
        <v>23</v>
      </c>
      <c r="G4" s="77">
        <v>1284.0576000000001</v>
      </c>
    </row>
    <row r="5" spans="1:7">
      <c r="A5" s="74">
        <v>99434</v>
      </c>
      <c r="B5" s="75" t="s">
        <v>9</v>
      </c>
      <c r="C5" s="84" t="s">
        <v>158</v>
      </c>
      <c r="D5" s="76" t="s">
        <v>14</v>
      </c>
      <c r="E5" s="76">
        <v>10.01</v>
      </c>
      <c r="F5" s="76" t="s">
        <v>159</v>
      </c>
      <c r="G5" s="77">
        <v>3997.3933999999995</v>
      </c>
    </row>
    <row r="6" spans="1:7">
      <c r="A6" s="74">
        <v>92739</v>
      </c>
      <c r="B6" s="75" t="s">
        <v>9</v>
      </c>
      <c r="C6" s="84" t="s">
        <v>160</v>
      </c>
      <c r="D6" s="76" t="s">
        <v>14</v>
      </c>
      <c r="E6" s="76">
        <v>9.42</v>
      </c>
      <c r="F6" s="76" t="s">
        <v>161</v>
      </c>
      <c r="G6" s="77">
        <v>2900.5122000000001</v>
      </c>
    </row>
    <row r="7" spans="1:7">
      <c r="A7" s="82">
        <v>96538</v>
      </c>
      <c r="B7" s="82" t="s">
        <v>9</v>
      </c>
      <c r="C7" s="84" t="s">
        <v>24</v>
      </c>
      <c r="D7" s="76" t="s">
        <v>11</v>
      </c>
      <c r="E7" s="76">
        <v>9.24</v>
      </c>
      <c r="F7" s="76" t="s">
        <v>25</v>
      </c>
      <c r="G7" s="77">
        <v>1748.3004000000001</v>
      </c>
    </row>
    <row r="8" spans="1:7">
      <c r="A8" s="74">
        <v>96556</v>
      </c>
      <c r="B8" s="75" t="s">
        <v>9</v>
      </c>
      <c r="C8" s="84" t="s">
        <v>26</v>
      </c>
      <c r="D8" s="76" t="s">
        <v>14</v>
      </c>
      <c r="E8" s="76">
        <v>0.75600000000000001</v>
      </c>
      <c r="F8" s="76" t="s">
        <v>27</v>
      </c>
      <c r="G8" s="77">
        <v>396.45396</v>
      </c>
    </row>
    <row r="9" spans="1:7">
      <c r="A9" s="74">
        <v>92759</v>
      </c>
      <c r="B9" s="75" t="s">
        <v>9</v>
      </c>
      <c r="C9" s="84" t="s">
        <v>28</v>
      </c>
      <c r="D9" s="76" t="s">
        <v>29</v>
      </c>
      <c r="E9" s="76">
        <v>146</v>
      </c>
      <c r="F9" s="76" t="s">
        <v>30</v>
      </c>
      <c r="G9" s="77">
        <v>1547.6</v>
      </c>
    </row>
    <row r="10" spans="1:7">
      <c r="A10" s="74">
        <v>92760</v>
      </c>
      <c r="B10" s="75" t="s">
        <v>9</v>
      </c>
      <c r="C10" s="84" t="s">
        <v>31</v>
      </c>
      <c r="D10" s="76" t="s">
        <v>29</v>
      </c>
      <c r="E10" s="76">
        <v>107</v>
      </c>
      <c r="F10" s="76" t="s">
        <v>32</v>
      </c>
      <c r="G10" s="77">
        <v>973.69999999999993</v>
      </c>
    </row>
    <row r="11" spans="1:7">
      <c r="A11" s="74">
        <v>92762</v>
      </c>
      <c r="B11" s="75" t="s">
        <v>9</v>
      </c>
      <c r="C11" s="84" t="s">
        <v>35</v>
      </c>
      <c r="D11" s="76" t="s">
        <v>29</v>
      </c>
      <c r="E11" s="76">
        <v>773</v>
      </c>
      <c r="F11" s="76" t="s">
        <v>36</v>
      </c>
      <c r="G11" s="77">
        <v>5480.57</v>
      </c>
    </row>
    <row r="12" spans="1:7">
      <c r="A12" s="74">
        <v>92763</v>
      </c>
      <c r="B12" s="75" t="s">
        <v>9</v>
      </c>
      <c r="C12" s="84" t="s">
        <v>162</v>
      </c>
      <c r="D12" s="76" t="s">
        <v>29</v>
      </c>
      <c r="E12" s="76">
        <v>142</v>
      </c>
      <c r="F12" s="76" t="s">
        <v>163</v>
      </c>
      <c r="G12" s="77">
        <v>890.33999999999992</v>
      </c>
    </row>
    <row r="13" spans="1:7">
      <c r="A13" s="74">
        <v>92764</v>
      </c>
      <c r="B13" s="75" t="s">
        <v>9</v>
      </c>
      <c r="C13" s="84" t="s">
        <v>164</v>
      </c>
      <c r="D13" s="76" t="s">
        <v>29</v>
      </c>
      <c r="E13" s="76">
        <v>441</v>
      </c>
      <c r="F13" s="76" t="s">
        <v>165</v>
      </c>
      <c r="G13" s="77">
        <v>2566.6200000000003</v>
      </c>
    </row>
    <row r="14" spans="1:7">
      <c r="A14" s="74">
        <v>92765</v>
      </c>
      <c r="B14" s="75" t="s">
        <v>9</v>
      </c>
      <c r="C14" s="84" t="s">
        <v>166</v>
      </c>
      <c r="D14" s="76" t="s">
        <v>29</v>
      </c>
      <c r="E14" s="76">
        <v>348</v>
      </c>
      <c r="F14" s="76" t="s">
        <v>167</v>
      </c>
      <c r="G14" s="77">
        <v>1858.32</v>
      </c>
    </row>
    <row r="15" spans="1:7">
      <c r="A15" s="74">
        <v>96532</v>
      </c>
      <c r="B15" s="75" t="s">
        <v>9</v>
      </c>
      <c r="C15" s="84" t="s">
        <v>37</v>
      </c>
      <c r="D15" s="76" t="s">
        <v>11</v>
      </c>
      <c r="E15" s="76">
        <v>5.6</v>
      </c>
      <c r="F15" s="76" t="s">
        <v>38</v>
      </c>
      <c r="G15" s="77">
        <v>807.51999999999987</v>
      </c>
    </row>
    <row r="16" spans="1:7">
      <c r="A16" s="74">
        <v>92451</v>
      </c>
      <c r="B16" s="75" t="s">
        <v>9</v>
      </c>
      <c r="C16" s="84" t="s">
        <v>41</v>
      </c>
      <c r="D16" s="76" t="s">
        <v>11</v>
      </c>
      <c r="E16" s="76">
        <v>113.16</v>
      </c>
      <c r="F16" s="76" t="s">
        <v>42</v>
      </c>
      <c r="G16" s="77">
        <v>12402.335999999999</v>
      </c>
    </row>
    <row r="17" spans="1:7">
      <c r="A17" s="74">
        <v>73301</v>
      </c>
      <c r="B17" s="75" t="s">
        <v>9</v>
      </c>
      <c r="C17" s="84" t="s">
        <v>43</v>
      </c>
      <c r="D17" s="76" t="s">
        <v>14</v>
      </c>
      <c r="E17" s="76">
        <v>37.5</v>
      </c>
      <c r="F17" s="76" t="s">
        <v>44</v>
      </c>
      <c r="G17" s="77">
        <v>361.5</v>
      </c>
    </row>
    <row r="18" spans="1:7">
      <c r="A18" s="72"/>
      <c r="B18" s="72"/>
      <c r="C18" s="72"/>
      <c r="D18" s="78"/>
      <c r="E18" s="72"/>
      <c r="F18" s="79" t="s">
        <v>18</v>
      </c>
      <c r="G18" s="80">
        <v>40261.841159999996</v>
      </c>
    </row>
    <row r="19" spans="1:7">
      <c r="A19" s="79" t="s">
        <v>45</v>
      </c>
      <c r="B19" s="72"/>
      <c r="C19" s="72"/>
      <c r="D19" s="72"/>
      <c r="E19" s="72"/>
      <c r="F19" s="72"/>
      <c r="G19" s="81"/>
    </row>
    <row r="20" spans="1:7">
      <c r="A20" s="82">
        <v>87479</v>
      </c>
      <c r="B20" s="82" t="s">
        <v>9</v>
      </c>
      <c r="C20" s="84" t="s">
        <v>168</v>
      </c>
      <c r="D20" s="76" t="s">
        <v>11</v>
      </c>
      <c r="E20" s="76">
        <v>225.78</v>
      </c>
      <c r="F20" s="76" t="s">
        <v>169</v>
      </c>
      <c r="G20" s="77">
        <v>11209.976999999999</v>
      </c>
    </row>
    <row r="21" spans="1:7">
      <c r="A21" s="76">
        <v>89993</v>
      </c>
      <c r="B21" s="75" t="s">
        <v>9</v>
      </c>
      <c r="C21" s="84" t="s">
        <v>50</v>
      </c>
      <c r="D21" s="76" t="s">
        <v>14</v>
      </c>
      <c r="E21" s="76">
        <v>9.42</v>
      </c>
      <c r="F21" s="76" t="s">
        <v>51</v>
      </c>
      <c r="G21" s="77">
        <v>6286.9079999999994</v>
      </c>
    </row>
    <row r="22" spans="1:7">
      <c r="A22" s="72"/>
      <c r="B22" s="75"/>
      <c r="C22" s="84"/>
      <c r="D22" s="76"/>
      <c r="E22" s="76"/>
      <c r="F22" s="79" t="s">
        <v>18</v>
      </c>
      <c r="G22" s="80">
        <v>17496.884999999998</v>
      </c>
    </row>
    <row r="23" spans="1:7">
      <c r="A23" s="79" t="s">
        <v>154</v>
      </c>
      <c r="B23" s="72"/>
      <c r="C23" s="72"/>
      <c r="D23" s="78"/>
      <c r="E23" s="72"/>
      <c r="F23" s="72"/>
      <c r="G23" s="81"/>
    </row>
    <row r="24" spans="1:7">
      <c r="A24" s="76">
        <v>98547</v>
      </c>
      <c r="B24" s="75" t="s">
        <v>9</v>
      </c>
      <c r="C24" s="84" t="s">
        <v>155</v>
      </c>
      <c r="D24" s="76" t="s">
        <v>11</v>
      </c>
      <c r="E24" s="76">
        <v>65.81</v>
      </c>
      <c r="F24" s="76" t="s">
        <v>156</v>
      </c>
      <c r="G24" s="77">
        <v>9458.8712999999989</v>
      </c>
    </row>
    <row r="25" spans="1:7">
      <c r="A25" s="72"/>
      <c r="B25" s="72"/>
      <c r="C25" s="72"/>
      <c r="D25" s="78"/>
      <c r="E25" s="72"/>
      <c r="F25" s="79" t="s">
        <v>18</v>
      </c>
      <c r="G25" s="80">
        <v>9458.8712999999989</v>
      </c>
    </row>
    <row r="26" spans="1:7">
      <c r="A26" s="72"/>
      <c r="B26" s="72"/>
      <c r="C26" s="72"/>
      <c r="D26" s="78"/>
      <c r="E26" s="72"/>
      <c r="F26" s="83" t="s">
        <v>157</v>
      </c>
      <c r="G26" s="80">
        <f>SUMIFS(G:G,F:F,F25)</f>
        <v>67217.59745999999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G26"/>
  <sheetViews>
    <sheetView topLeftCell="A10" workbookViewId="0">
      <selection activeCell="G27" sqref="G27"/>
    </sheetView>
  </sheetViews>
  <sheetFormatPr defaultRowHeight="15"/>
  <cols>
    <col min="1" max="1" width="20.42578125" bestFit="1" customWidth="1"/>
    <col min="3" max="3" width="51" customWidth="1"/>
    <col min="6" max="6" width="14" bestFit="1" customWidth="1"/>
    <col min="7" max="7" width="13.85546875" bestFit="1" customWidth="1"/>
  </cols>
  <sheetData>
    <row r="1" spans="1:7">
      <c r="A1" s="85" t="s">
        <v>1</v>
      </c>
      <c r="B1" s="85" t="s">
        <v>2</v>
      </c>
      <c r="C1" s="85" t="s">
        <v>3</v>
      </c>
      <c r="D1" s="85" t="s">
        <v>4</v>
      </c>
      <c r="E1" s="85" t="s">
        <v>5</v>
      </c>
      <c r="F1" s="87" t="s">
        <v>6</v>
      </c>
      <c r="G1" s="85" t="s">
        <v>7</v>
      </c>
    </row>
    <row r="2" spans="1:7">
      <c r="A2" s="93" t="s">
        <v>19</v>
      </c>
      <c r="B2" s="86"/>
      <c r="C2" s="86"/>
      <c r="D2" s="92"/>
      <c r="E2" s="86"/>
      <c r="F2" s="86"/>
      <c r="G2" s="95"/>
    </row>
    <row r="3" spans="1:7">
      <c r="A3" s="96">
        <v>92263</v>
      </c>
      <c r="B3" s="96" t="s">
        <v>9</v>
      </c>
      <c r="C3" s="98" t="s">
        <v>20</v>
      </c>
      <c r="D3" s="90" t="s">
        <v>11</v>
      </c>
      <c r="E3" s="90">
        <v>16.440000000000001</v>
      </c>
      <c r="F3" s="90" t="s">
        <v>21</v>
      </c>
      <c r="G3" s="91">
        <v>1534.5096000000001</v>
      </c>
    </row>
    <row r="4" spans="1:7">
      <c r="A4" s="88">
        <v>92718</v>
      </c>
      <c r="B4" s="89" t="s">
        <v>9</v>
      </c>
      <c r="C4" s="98" t="s">
        <v>22</v>
      </c>
      <c r="D4" s="90" t="s">
        <v>14</v>
      </c>
      <c r="E4" s="90">
        <v>1.37</v>
      </c>
      <c r="F4" s="90" t="s">
        <v>23</v>
      </c>
      <c r="G4" s="91">
        <v>646.74959999999999</v>
      </c>
    </row>
    <row r="5" spans="1:7">
      <c r="A5" s="88">
        <v>99434</v>
      </c>
      <c r="B5" s="89" t="s">
        <v>9</v>
      </c>
      <c r="C5" s="98" t="s">
        <v>158</v>
      </c>
      <c r="D5" s="90" t="s">
        <v>14</v>
      </c>
      <c r="E5" s="90">
        <v>2.06</v>
      </c>
      <c r="F5" s="90" t="s">
        <v>159</v>
      </c>
      <c r="G5" s="91">
        <v>822.6404</v>
      </c>
    </row>
    <row r="6" spans="1:7">
      <c r="A6" s="88">
        <v>92739</v>
      </c>
      <c r="B6" s="89" t="s">
        <v>9</v>
      </c>
      <c r="C6" s="98" t="s">
        <v>160</v>
      </c>
      <c r="D6" s="90" t="s">
        <v>14</v>
      </c>
      <c r="E6" s="90">
        <v>5.17</v>
      </c>
      <c r="F6" s="90" t="s">
        <v>161</v>
      </c>
      <c r="G6" s="91">
        <v>1591.8947000000001</v>
      </c>
    </row>
    <row r="7" spans="1:7">
      <c r="A7" s="96">
        <v>96538</v>
      </c>
      <c r="B7" s="96" t="s">
        <v>9</v>
      </c>
      <c r="C7" s="98" t="s">
        <v>24</v>
      </c>
      <c r="D7" s="90" t="s">
        <v>11</v>
      </c>
      <c r="E7" s="90">
        <v>9.24</v>
      </c>
      <c r="F7" s="90" t="s">
        <v>25</v>
      </c>
      <c r="G7" s="91">
        <v>1748.3004000000001</v>
      </c>
    </row>
    <row r="8" spans="1:7">
      <c r="A8" s="88">
        <v>96556</v>
      </c>
      <c r="B8" s="89" t="s">
        <v>9</v>
      </c>
      <c r="C8" s="98" t="s">
        <v>26</v>
      </c>
      <c r="D8" s="90" t="s">
        <v>14</v>
      </c>
      <c r="E8" s="90">
        <v>0.75600000000000001</v>
      </c>
      <c r="F8" s="90" t="s">
        <v>27</v>
      </c>
      <c r="G8" s="91">
        <v>396.45396</v>
      </c>
    </row>
    <row r="9" spans="1:7">
      <c r="A9" s="88">
        <v>92759</v>
      </c>
      <c r="B9" s="89" t="s">
        <v>9</v>
      </c>
      <c r="C9" s="98" t="s">
        <v>28</v>
      </c>
      <c r="D9" s="90" t="s">
        <v>29</v>
      </c>
      <c r="E9" s="90">
        <v>104</v>
      </c>
      <c r="F9" s="90" t="s">
        <v>30</v>
      </c>
      <c r="G9" s="91">
        <v>1102.3999999999999</v>
      </c>
    </row>
    <row r="10" spans="1:7">
      <c r="A10" s="88">
        <v>92760</v>
      </c>
      <c r="B10" s="89" t="s">
        <v>9</v>
      </c>
      <c r="C10" s="98" t="s">
        <v>31</v>
      </c>
      <c r="D10" s="90" t="s">
        <v>29</v>
      </c>
      <c r="E10" s="90">
        <v>240</v>
      </c>
      <c r="F10" s="90" t="s">
        <v>32</v>
      </c>
      <c r="G10" s="91">
        <v>2184</v>
      </c>
    </row>
    <row r="11" spans="1:7">
      <c r="A11" s="88">
        <v>92761</v>
      </c>
      <c r="B11" s="89" t="s">
        <v>9</v>
      </c>
      <c r="C11" s="98" t="s">
        <v>33</v>
      </c>
      <c r="D11" s="90" t="s">
        <v>29</v>
      </c>
      <c r="E11" s="90">
        <v>8</v>
      </c>
      <c r="F11" s="90" t="s">
        <v>34</v>
      </c>
      <c r="G11" s="91">
        <v>69.92</v>
      </c>
    </row>
    <row r="12" spans="1:7">
      <c r="A12" s="88">
        <v>92762</v>
      </c>
      <c r="B12" s="89" t="s">
        <v>9</v>
      </c>
      <c r="C12" s="98" t="s">
        <v>35</v>
      </c>
      <c r="D12" s="90" t="s">
        <v>29</v>
      </c>
      <c r="E12" s="90">
        <v>253</v>
      </c>
      <c r="F12" s="90" t="s">
        <v>36</v>
      </c>
      <c r="G12" s="91">
        <v>1793.77</v>
      </c>
    </row>
    <row r="13" spans="1:7">
      <c r="A13" s="88">
        <v>92763</v>
      </c>
      <c r="B13" s="89" t="s">
        <v>9</v>
      </c>
      <c r="C13" s="98" t="s">
        <v>162</v>
      </c>
      <c r="D13" s="90" t="s">
        <v>29</v>
      </c>
      <c r="E13" s="90">
        <v>66</v>
      </c>
      <c r="F13" s="90" t="s">
        <v>163</v>
      </c>
      <c r="G13" s="91">
        <v>413.82</v>
      </c>
    </row>
    <row r="14" spans="1:7">
      <c r="A14" s="88">
        <v>92764</v>
      </c>
      <c r="B14" s="89" t="s">
        <v>9</v>
      </c>
      <c r="C14" s="98" t="s">
        <v>164</v>
      </c>
      <c r="D14" s="90" t="s">
        <v>29</v>
      </c>
      <c r="E14" s="90">
        <v>27</v>
      </c>
      <c r="F14" s="90" t="s">
        <v>165</v>
      </c>
      <c r="G14" s="91">
        <v>157.14000000000001</v>
      </c>
    </row>
    <row r="15" spans="1:7">
      <c r="A15" s="88">
        <v>96532</v>
      </c>
      <c r="B15" s="89" t="s">
        <v>9</v>
      </c>
      <c r="C15" s="98" t="s">
        <v>37</v>
      </c>
      <c r="D15" s="90" t="s">
        <v>11</v>
      </c>
      <c r="E15" s="90">
        <v>5.6</v>
      </c>
      <c r="F15" s="90" t="s">
        <v>38</v>
      </c>
      <c r="G15" s="91">
        <v>807.51999999999987</v>
      </c>
    </row>
    <row r="16" spans="1:7">
      <c r="A16" s="88">
        <v>92451</v>
      </c>
      <c r="B16" s="89" t="s">
        <v>9</v>
      </c>
      <c r="C16" s="98" t="s">
        <v>41</v>
      </c>
      <c r="D16" s="90" t="s">
        <v>11</v>
      </c>
      <c r="E16" s="90">
        <v>30.96</v>
      </c>
      <c r="F16" s="90" t="s">
        <v>42</v>
      </c>
      <c r="G16" s="91">
        <v>3393.2159999999999</v>
      </c>
    </row>
    <row r="17" spans="1:7">
      <c r="A17" s="88">
        <v>73301</v>
      </c>
      <c r="B17" s="89" t="s">
        <v>9</v>
      </c>
      <c r="C17" s="98" t="s">
        <v>43</v>
      </c>
      <c r="D17" s="90" t="s">
        <v>14</v>
      </c>
      <c r="E17" s="90">
        <v>37.5</v>
      </c>
      <c r="F17" s="90" t="s">
        <v>44</v>
      </c>
      <c r="G17" s="91">
        <v>361.5</v>
      </c>
    </row>
    <row r="18" spans="1:7">
      <c r="A18" s="86"/>
      <c r="B18" s="86"/>
      <c r="C18" s="86"/>
      <c r="D18" s="92"/>
      <c r="E18" s="86"/>
      <c r="F18" s="93" t="s">
        <v>18</v>
      </c>
      <c r="G18" s="94">
        <v>17023.834659999997</v>
      </c>
    </row>
    <row r="19" spans="1:7">
      <c r="A19" s="93" t="s">
        <v>45</v>
      </c>
      <c r="B19" s="86"/>
      <c r="C19" s="86"/>
      <c r="D19" s="86"/>
      <c r="E19" s="86"/>
      <c r="F19" s="86"/>
      <c r="G19" s="95"/>
    </row>
    <row r="20" spans="1:7">
      <c r="A20" s="96">
        <v>87479</v>
      </c>
      <c r="B20" s="96" t="s">
        <v>9</v>
      </c>
      <c r="C20" s="98" t="s">
        <v>168</v>
      </c>
      <c r="D20" s="90" t="s">
        <v>11</v>
      </c>
      <c r="E20" s="90">
        <v>118.36</v>
      </c>
      <c r="F20" s="90" t="s">
        <v>169</v>
      </c>
      <c r="G20" s="91">
        <v>5876.5739999999996</v>
      </c>
    </row>
    <row r="21" spans="1:7">
      <c r="A21" s="90">
        <v>89993</v>
      </c>
      <c r="B21" s="89" t="s">
        <v>9</v>
      </c>
      <c r="C21" s="98" t="s">
        <v>50</v>
      </c>
      <c r="D21" s="90" t="s">
        <v>14</v>
      </c>
      <c r="E21" s="90">
        <v>5.17</v>
      </c>
      <c r="F21" s="90" t="s">
        <v>51</v>
      </c>
      <c r="G21" s="91">
        <v>3450.4579999999996</v>
      </c>
    </row>
    <row r="22" spans="1:7">
      <c r="A22" s="86"/>
      <c r="B22" s="89"/>
      <c r="C22" s="98"/>
      <c r="D22" s="90"/>
      <c r="E22" s="90"/>
      <c r="F22" s="93" t="s">
        <v>18</v>
      </c>
      <c r="G22" s="94">
        <v>9327.0319999999992</v>
      </c>
    </row>
    <row r="23" spans="1:7">
      <c r="A23" s="93" t="s">
        <v>154</v>
      </c>
      <c r="B23" s="86"/>
      <c r="C23" s="86"/>
      <c r="D23" s="92"/>
      <c r="E23" s="86"/>
      <c r="F23" s="86"/>
      <c r="G23" s="95"/>
    </row>
    <row r="24" spans="1:7">
      <c r="A24" s="90">
        <v>98547</v>
      </c>
      <c r="B24" s="89" t="s">
        <v>9</v>
      </c>
      <c r="C24" s="98" t="s">
        <v>155</v>
      </c>
      <c r="D24" s="90" t="s">
        <v>11</v>
      </c>
      <c r="E24" s="90">
        <v>24.96</v>
      </c>
      <c r="F24" s="90" t="s">
        <v>156</v>
      </c>
      <c r="G24" s="91">
        <v>3587.5007999999998</v>
      </c>
    </row>
    <row r="25" spans="1:7">
      <c r="A25" s="86"/>
      <c r="B25" s="86"/>
      <c r="C25" s="86"/>
      <c r="D25" s="92"/>
      <c r="E25" s="86"/>
      <c r="F25" s="93" t="s">
        <v>18</v>
      </c>
      <c r="G25" s="94">
        <v>3587.5007999999998</v>
      </c>
    </row>
    <row r="26" spans="1:7">
      <c r="A26" s="86"/>
      <c r="B26" s="86"/>
      <c r="C26" s="86"/>
      <c r="D26" s="92"/>
      <c r="E26" s="86"/>
      <c r="F26" s="97" t="s">
        <v>157</v>
      </c>
      <c r="G26" s="94">
        <f>SUMIFS(G:G,F:F,F25)</f>
        <v>29938.367459999994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G26"/>
  <sheetViews>
    <sheetView topLeftCell="A5" workbookViewId="0">
      <selection activeCell="A14" sqref="A14"/>
    </sheetView>
  </sheetViews>
  <sheetFormatPr defaultRowHeight="15"/>
  <cols>
    <col min="1" max="1" width="20.42578125" bestFit="1" customWidth="1"/>
    <col min="3" max="3" width="59.140625" style="113" customWidth="1"/>
    <col min="6" max="6" width="14" bestFit="1" customWidth="1"/>
    <col min="7" max="7" width="13.85546875" bestFit="1" customWidth="1"/>
  </cols>
  <sheetData>
    <row r="1" spans="1:7">
      <c r="A1" s="99" t="s">
        <v>1</v>
      </c>
      <c r="B1" s="99" t="s">
        <v>2</v>
      </c>
      <c r="C1" s="99" t="s">
        <v>3</v>
      </c>
      <c r="D1" s="99" t="s">
        <v>4</v>
      </c>
      <c r="E1" s="99" t="s">
        <v>5</v>
      </c>
      <c r="F1" s="101" t="s">
        <v>6</v>
      </c>
      <c r="G1" s="99" t="s">
        <v>7</v>
      </c>
    </row>
    <row r="2" spans="1:7">
      <c r="A2" s="107" t="s">
        <v>19</v>
      </c>
      <c r="B2" s="100"/>
      <c r="C2" s="100"/>
      <c r="D2" s="106"/>
      <c r="E2" s="100"/>
      <c r="F2" s="100"/>
      <c r="G2" s="109"/>
    </row>
    <row r="3" spans="1:7">
      <c r="A3" s="110">
        <v>92263</v>
      </c>
      <c r="B3" s="110" t="s">
        <v>9</v>
      </c>
      <c r="C3" s="112" t="s">
        <v>20</v>
      </c>
      <c r="D3" s="104" t="s">
        <v>11</v>
      </c>
      <c r="E3" s="104">
        <v>31.1</v>
      </c>
      <c r="F3" s="104" t="s">
        <v>21</v>
      </c>
      <c r="G3" s="105">
        <v>2902.8740000000003</v>
      </c>
    </row>
    <row r="4" spans="1:7">
      <c r="A4" s="102">
        <v>92718</v>
      </c>
      <c r="B4" s="103" t="s">
        <v>9</v>
      </c>
      <c r="C4" s="112" t="s">
        <v>22</v>
      </c>
      <c r="D4" s="104" t="s">
        <v>14</v>
      </c>
      <c r="E4" s="104">
        <v>1.8240000000000001</v>
      </c>
      <c r="F4" s="104" t="s">
        <v>23</v>
      </c>
      <c r="G4" s="105">
        <v>861.07392000000004</v>
      </c>
    </row>
    <row r="5" spans="1:7">
      <c r="A5" s="102">
        <v>99434</v>
      </c>
      <c r="B5" s="103" t="s">
        <v>9</v>
      </c>
      <c r="C5" s="112" t="s">
        <v>158</v>
      </c>
      <c r="D5" s="104" t="s">
        <v>14</v>
      </c>
      <c r="E5" s="104">
        <v>6.67</v>
      </c>
      <c r="F5" s="104" t="s">
        <v>159</v>
      </c>
      <c r="G5" s="105">
        <v>2663.5978</v>
      </c>
    </row>
    <row r="6" spans="1:7">
      <c r="A6" s="102">
        <v>92739</v>
      </c>
      <c r="B6" s="103" t="s">
        <v>9</v>
      </c>
      <c r="C6" s="112" t="s">
        <v>160</v>
      </c>
      <c r="D6" s="104" t="s">
        <v>14</v>
      </c>
      <c r="E6" s="104">
        <v>7.87</v>
      </c>
      <c r="F6" s="104" t="s">
        <v>161</v>
      </c>
      <c r="G6" s="105">
        <v>2423.2517000000003</v>
      </c>
    </row>
    <row r="7" spans="1:7">
      <c r="A7" s="110">
        <v>96538</v>
      </c>
      <c r="B7" s="110" t="s">
        <v>9</v>
      </c>
      <c r="C7" s="112" t="s">
        <v>24</v>
      </c>
      <c r="D7" s="104" t="s">
        <v>11</v>
      </c>
      <c r="E7" s="104">
        <v>9.24</v>
      </c>
      <c r="F7" s="104" t="s">
        <v>25</v>
      </c>
      <c r="G7" s="105">
        <v>1748.3004000000001</v>
      </c>
    </row>
    <row r="8" spans="1:7">
      <c r="A8" s="102">
        <v>96556</v>
      </c>
      <c r="B8" s="103" t="s">
        <v>9</v>
      </c>
      <c r="C8" s="112" t="s">
        <v>26</v>
      </c>
      <c r="D8" s="104" t="s">
        <v>14</v>
      </c>
      <c r="E8" s="104">
        <v>0.75600000000000001</v>
      </c>
      <c r="F8" s="104" t="s">
        <v>27</v>
      </c>
      <c r="G8" s="105">
        <v>396.45396</v>
      </c>
    </row>
    <row r="9" spans="1:7">
      <c r="A9" s="102">
        <v>92759</v>
      </c>
      <c r="B9" s="103" t="s">
        <v>9</v>
      </c>
      <c r="C9" s="112" t="s">
        <v>28</v>
      </c>
      <c r="D9" s="104" t="s">
        <v>29</v>
      </c>
      <c r="E9" s="104">
        <v>104</v>
      </c>
      <c r="F9" s="104" t="s">
        <v>30</v>
      </c>
      <c r="G9" s="105">
        <v>1102.3999999999999</v>
      </c>
    </row>
    <row r="10" spans="1:7">
      <c r="A10" s="102">
        <v>92760</v>
      </c>
      <c r="B10" s="103" t="s">
        <v>9</v>
      </c>
      <c r="C10" s="112" t="s">
        <v>31</v>
      </c>
      <c r="D10" s="104" t="s">
        <v>29</v>
      </c>
      <c r="E10" s="104">
        <v>240</v>
      </c>
      <c r="F10" s="104" t="s">
        <v>32</v>
      </c>
      <c r="G10" s="105">
        <v>2184</v>
      </c>
    </row>
    <row r="11" spans="1:7">
      <c r="A11" s="102">
        <v>92761</v>
      </c>
      <c r="B11" s="103" t="s">
        <v>9</v>
      </c>
      <c r="C11" s="112" t="s">
        <v>33</v>
      </c>
      <c r="D11" s="104" t="s">
        <v>29</v>
      </c>
      <c r="E11" s="104">
        <v>21</v>
      </c>
      <c r="F11" s="104" t="s">
        <v>34</v>
      </c>
      <c r="G11" s="105">
        <v>183.54</v>
      </c>
    </row>
    <row r="12" spans="1:7">
      <c r="A12" s="102">
        <v>92762</v>
      </c>
      <c r="B12" s="103" t="s">
        <v>9</v>
      </c>
      <c r="C12" s="112" t="s">
        <v>35</v>
      </c>
      <c r="D12" s="104" t="s">
        <v>29</v>
      </c>
      <c r="E12" s="104">
        <v>410</v>
      </c>
      <c r="F12" s="104" t="s">
        <v>36</v>
      </c>
      <c r="G12" s="105">
        <v>2906.9</v>
      </c>
    </row>
    <row r="13" spans="1:7">
      <c r="A13" s="102">
        <v>92763</v>
      </c>
      <c r="B13" s="103" t="s">
        <v>9</v>
      </c>
      <c r="C13" s="112" t="s">
        <v>162</v>
      </c>
      <c r="D13" s="104" t="s">
        <v>29</v>
      </c>
      <c r="E13" s="104">
        <v>66</v>
      </c>
      <c r="F13" s="104" t="s">
        <v>163</v>
      </c>
      <c r="G13" s="105">
        <v>413.82</v>
      </c>
    </row>
    <row r="14" spans="1:7">
      <c r="A14" s="102">
        <v>92764</v>
      </c>
      <c r="B14" s="103" t="s">
        <v>9</v>
      </c>
      <c r="C14" s="112" t="s">
        <v>164</v>
      </c>
      <c r="D14" s="104" t="s">
        <v>29</v>
      </c>
      <c r="E14" s="104">
        <v>27</v>
      </c>
      <c r="F14" s="104" t="s">
        <v>165</v>
      </c>
      <c r="G14" s="105">
        <v>157.14000000000001</v>
      </c>
    </row>
    <row r="15" spans="1:7">
      <c r="A15" s="102">
        <v>96532</v>
      </c>
      <c r="B15" s="103" t="s">
        <v>9</v>
      </c>
      <c r="C15" s="112" t="s">
        <v>37</v>
      </c>
      <c r="D15" s="104" t="s">
        <v>11</v>
      </c>
      <c r="E15" s="104">
        <v>5.6</v>
      </c>
      <c r="F15" s="104" t="s">
        <v>38</v>
      </c>
      <c r="G15" s="105">
        <v>807.51999999999987</v>
      </c>
    </row>
    <row r="16" spans="1:7">
      <c r="A16" s="102">
        <v>92451</v>
      </c>
      <c r="B16" s="103" t="s">
        <v>9</v>
      </c>
      <c r="C16" s="112" t="s">
        <v>41</v>
      </c>
      <c r="D16" s="104" t="s">
        <v>11</v>
      </c>
      <c r="E16" s="104">
        <v>47.22</v>
      </c>
      <c r="F16" s="104" t="s">
        <v>42</v>
      </c>
      <c r="G16" s="105">
        <v>5175.3119999999999</v>
      </c>
    </row>
    <row r="17" spans="1:7">
      <c r="A17" s="102">
        <v>73301</v>
      </c>
      <c r="B17" s="103" t="s">
        <v>9</v>
      </c>
      <c r="C17" s="112" t="s">
        <v>43</v>
      </c>
      <c r="D17" s="104" t="s">
        <v>14</v>
      </c>
      <c r="E17" s="104">
        <v>37.5</v>
      </c>
      <c r="F17" s="104" t="s">
        <v>44</v>
      </c>
      <c r="G17" s="105">
        <v>361.5</v>
      </c>
    </row>
    <row r="18" spans="1:7">
      <c r="A18" s="100"/>
      <c r="B18" s="100"/>
      <c r="C18" s="100"/>
      <c r="D18" s="106"/>
      <c r="E18" s="100"/>
      <c r="F18" s="107" t="s">
        <v>18</v>
      </c>
      <c r="G18" s="108">
        <v>24287.683779999999</v>
      </c>
    </row>
    <row r="19" spans="1:7">
      <c r="A19" s="107" t="s">
        <v>45</v>
      </c>
      <c r="B19" s="100"/>
      <c r="C19" s="100"/>
      <c r="D19" s="100"/>
      <c r="E19" s="100"/>
      <c r="F19" s="100"/>
      <c r="G19" s="109"/>
    </row>
    <row r="20" spans="1:7">
      <c r="A20" s="110">
        <v>87479</v>
      </c>
      <c r="B20" s="110" t="s">
        <v>9</v>
      </c>
      <c r="C20" s="112" t="s">
        <v>168</v>
      </c>
      <c r="D20" s="104" t="s">
        <v>11</v>
      </c>
      <c r="E20" s="104">
        <v>161</v>
      </c>
      <c r="F20" s="104" t="s">
        <v>169</v>
      </c>
      <c r="G20" s="105">
        <v>7993.65</v>
      </c>
    </row>
    <row r="21" spans="1:7">
      <c r="A21" s="104">
        <v>89993</v>
      </c>
      <c r="B21" s="103" t="s">
        <v>9</v>
      </c>
      <c r="C21" s="112" t="s">
        <v>50</v>
      </c>
      <c r="D21" s="104" t="s">
        <v>14</v>
      </c>
      <c r="E21" s="104">
        <v>7.87</v>
      </c>
      <c r="F21" s="104" t="s">
        <v>51</v>
      </c>
      <c r="G21" s="105">
        <v>5252.4380000000001</v>
      </c>
    </row>
    <row r="22" spans="1:7">
      <c r="A22" s="100"/>
      <c r="B22" s="103"/>
      <c r="C22" s="112"/>
      <c r="D22" s="104"/>
      <c r="E22" s="104"/>
      <c r="F22" s="107" t="s">
        <v>18</v>
      </c>
      <c r="G22" s="108">
        <v>13246.088</v>
      </c>
    </row>
    <row r="23" spans="1:7">
      <c r="A23" s="107" t="s">
        <v>154</v>
      </c>
      <c r="B23" s="100"/>
      <c r="C23" s="100"/>
      <c r="D23" s="106"/>
      <c r="E23" s="100"/>
      <c r="F23" s="100"/>
      <c r="G23" s="109"/>
    </row>
    <row r="24" spans="1:7">
      <c r="A24" s="104">
        <v>98547</v>
      </c>
      <c r="B24" s="103" t="s">
        <v>9</v>
      </c>
      <c r="C24" s="112" t="s">
        <v>155</v>
      </c>
      <c r="D24" s="104" t="s">
        <v>11</v>
      </c>
      <c r="E24" s="104">
        <v>65.81</v>
      </c>
      <c r="F24" s="104" t="s">
        <v>156</v>
      </c>
      <c r="G24" s="105">
        <v>9458.8712999999989</v>
      </c>
    </row>
    <row r="25" spans="1:7">
      <c r="A25" s="100"/>
      <c r="B25" s="100"/>
      <c r="C25" s="100"/>
      <c r="D25" s="106"/>
      <c r="E25" s="100"/>
      <c r="F25" s="107" t="s">
        <v>18</v>
      </c>
      <c r="G25" s="108">
        <v>9458.8712999999989</v>
      </c>
    </row>
    <row r="26" spans="1:7">
      <c r="A26" s="100"/>
      <c r="B26" s="100"/>
      <c r="C26" s="100"/>
      <c r="D26" s="106"/>
      <c r="E26" s="100"/>
      <c r="F26" s="111" t="s">
        <v>157</v>
      </c>
      <c r="G26" s="108">
        <f>SUMIFS(G:G,F:F,F25)</f>
        <v>46992.643079999994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H19"/>
  <sheetViews>
    <sheetView tabSelected="1" topLeftCell="C1" workbookViewId="0">
      <selection activeCell="F19" sqref="F19"/>
    </sheetView>
  </sheetViews>
  <sheetFormatPr defaultRowHeight="15"/>
  <cols>
    <col min="1" max="1" width="9.140625" style="136"/>
    <col min="2" max="2" width="149" customWidth="1"/>
    <col min="5" max="5" width="9.85546875" bestFit="1" customWidth="1"/>
    <col min="6" max="6" width="18.42578125" bestFit="1" customWidth="1"/>
    <col min="8" max="8" width="14.28515625" bestFit="1" customWidth="1"/>
  </cols>
  <sheetData>
    <row r="1" spans="1:6">
      <c r="A1" s="133" t="s">
        <v>188</v>
      </c>
      <c r="B1" s="125"/>
      <c r="C1" s="125"/>
      <c r="D1" s="125"/>
      <c r="E1" s="125"/>
      <c r="F1" s="125"/>
    </row>
    <row r="2" spans="1:6">
      <c r="A2" s="116">
        <v>40198</v>
      </c>
      <c r="B2" s="126" t="s">
        <v>172</v>
      </c>
      <c r="C2" s="114" t="s">
        <v>170</v>
      </c>
      <c r="D2" s="117">
        <v>56</v>
      </c>
      <c r="E2" s="118">
        <v>1214.06</v>
      </c>
      <c r="F2" s="119">
        <f t="shared" ref="F2:F18" si="0">E2*D2</f>
        <v>67987.360000000001</v>
      </c>
    </row>
    <row r="3" spans="1:6">
      <c r="A3" s="116">
        <v>170385</v>
      </c>
      <c r="B3" s="126" t="s">
        <v>173</v>
      </c>
      <c r="C3" s="114" t="s">
        <v>174</v>
      </c>
      <c r="D3" s="117">
        <v>1</v>
      </c>
      <c r="E3" s="118">
        <v>2505.71</v>
      </c>
      <c r="F3" s="119">
        <f t="shared" si="0"/>
        <v>2505.71</v>
      </c>
    </row>
    <row r="4" spans="1:6">
      <c r="A4" s="117">
        <v>93192</v>
      </c>
      <c r="B4" s="127" t="s">
        <v>175</v>
      </c>
      <c r="C4" s="120" t="s">
        <v>171</v>
      </c>
      <c r="D4" s="120">
        <v>752</v>
      </c>
      <c r="E4" s="121">
        <v>31.19</v>
      </c>
      <c r="F4" s="119">
        <f t="shared" si="0"/>
        <v>23454.880000000001</v>
      </c>
    </row>
    <row r="5" spans="1:6">
      <c r="A5" s="134">
        <v>93198</v>
      </c>
      <c r="B5" s="127" t="s">
        <v>176</v>
      </c>
      <c r="C5" s="120" t="s">
        <v>171</v>
      </c>
      <c r="D5" s="120">
        <v>500</v>
      </c>
      <c r="E5" s="121">
        <v>26.56</v>
      </c>
      <c r="F5" s="119">
        <f t="shared" si="0"/>
        <v>13280</v>
      </c>
    </row>
    <row r="6" spans="1:6">
      <c r="A6" s="117">
        <v>92762</v>
      </c>
      <c r="B6" s="127" t="s">
        <v>35</v>
      </c>
      <c r="C6" s="120" t="s">
        <v>177</v>
      </c>
      <c r="D6" s="131">
        <v>1145</v>
      </c>
      <c r="E6" s="132">
        <v>7.09</v>
      </c>
      <c r="F6" s="119">
        <f t="shared" si="0"/>
        <v>8118.05</v>
      </c>
    </row>
    <row r="7" spans="1:6">
      <c r="A7" s="134">
        <v>92761</v>
      </c>
      <c r="B7" s="127" t="s">
        <v>33</v>
      </c>
      <c r="C7" s="120" t="s">
        <v>177</v>
      </c>
      <c r="D7" s="120">
        <v>964</v>
      </c>
      <c r="E7" s="121">
        <v>7.84</v>
      </c>
      <c r="F7" s="119">
        <f t="shared" si="0"/>
        <v>7557.76</v>
      </c>
    </row>
    <row r="8" spans="1:6">
      <c r="A8" s="134">
        <v>92759</v>
      </c>
      <c r="B8" s="127" t="s">
        <v>28</v>
      </c>
      <c r="C8" s="120" t="s">
        <v>177</v>
      </c>
      <c r="D8" s="117">
        <v>334</v>
      </c>
      <c r="E8" s="121">
        <v>10.6</v>
      </c>
      <c r="F8" s="119">
        <f t="shared" si="0"/>
        <v>3540.4</v>
      </c>
    </row>
    <row r="9" spans="1:6" s="29" customFormat="1">
      <c r="A9" s="117">
        <v>96546</v>
      </c>
      <c r="B9" s="127" t="s">
        <v>186</v>
      </c>
      <c r="C9" s="120" t="s">
        <v>177</v>
      </c>
      <c r="D9" s="120">
        <v>270</v>
      </c>
      <c r="E9" s="121">
        <v>8.32</v>
      </c>
      <c r="F9" s="119">
        <f t="shared" si="0"/>
        <v>2246.4</v>
      </c>
    </row>
    <row r="10" spans="1:6" s="29" customFormat="1">
      <c r="A10" s="117">
        <v>96545</v>
      </c>
      <c r="B10" s="127" t="s">
        <v>187</v>
      </c>
      <c r="C10" s="117" t="s">
        <v>177</v>
      </c>
      <c r="D10" s="117">
        <v>305</v>
      </c>
      <c r="E10" s="121">
        <v>10.28</v>
      </c>
      <c r="F10" s="119">
        <f t="shared" si="0"/>
        <v>3135.3999999999996</v>
      </c>
    </row>
    <row r="11" spans="1:6">
      <c r="A11" s="117">
        <v>72183</v>
      </c>
      <c r="B11" s="127" t="s">
        <v>178</v>
      </c>
      <c r="C11" s="117" t="s">
        <v>179</v>
      </c>
      <c r="D11" s="117">
        <v>175</v>
      </c>
      <c r="E11" s="121">
        <v>81.83</v>
      </c>
      <c r="F11" s="119">
        <f t="shared" si="0"/>
        <v>14320.25</v>
      </c>
    </row>
    <row r="12" spans="1:6">
      <c r="A12" s="117">
        <v>95241</v>
      </c>
      <c r="B12" s="127" t="s">
        <v>180</v>
      </c>
      <c r="C12" s="117" t="s">
        <v>179</v>
      </c>
      <c r="D12" s="117">
        <v>280</v>
      </c>
      <c r="E12" s="121">
        <v>21.34</v>
      </c>
      <c r="F12" s="119">
        <f t="shared" si="0"/>
        <v>5975.2</v>
      </c>
    </row>
    <row r="13" spans="1:6">
      <c r="A13" s="114">
        <v>96542</v>
      </c>
      <c r="B13" s="128" t="s">
        <v>181</v>
      </c>
      <c r="C13" s="122" t="s">
        <v>179</v>
      </c>
      <c r="D13" s="122">
        <v>200</v>
      </c>
      <c r="E13" s="123">
        <v>66.06</v>
      </c>
      <c r="F13" s="115">
        <f t="shared" si="0"/>
        <v>13212</v>
      </c>
    </row>
    <row r="14" spans="1:6" s="29" customFormat="1">
      <c r="A14" s="138">
        <v>92264</v>
      </c>
      <c r="B14" s="128" t="s">
        <v>183</v>
      </c>
      <c r="C14" s="122" t="s">
        <v>179</v>
      </c>
      <c r="D14" s="122">
        <v>72</v>
      </c>
      <c r="E14" s="124">
        <v>106.57</v>
      </c>
      <c r="F14" s="115">
        <f t="shared" si="0"/>
        <v>7673.0399999999991</v>
      </c>
    </row>
    <row r="15" spans="1:6" s="29" customFormat="1">
      <c r="A15" s="138">
        <v>96538</v>
      </c>
      <c r="B15" s="128" t="s">
        <v>24</v>
      </c>
      <c r="C15" s="137" t="s">
        <v>179</v>
      </c>
      <c r="D15" s="122">
        <v>85</v>
      </c>
      <c r="E15" s="124">
        <v>144.19999999999999</v>
      </c>
      <c r="F15" s="115">
        <f t="shared" si="0"/>
        <v>12256.999999999998</v>
      </c>
    </row>
    <row r="16" spans="1:6" s="29" customFormat="1">
      <c r="A16" s="138">
        <v>96555</v>
      </c>
      <c r="B16" s="128" t="s">
        <v>184</v>
      </c>
      <c r="C16" s="137" t="s">
        <v>170</v>
      </c>
      <c r="D16" s="122">
        <v>16</v>
      </c>
      <c r="E16" s="124">
        <v>446.46</v>
      </c>
      <c r="F16" s="115">
        <f t="shared" si="0"/>
        <v>7143.36</v>
      </c>
    </row>
    <row r="17" spans="1:8">
      <c r="A17" s="116">
        <v>30320</v>
      </c>
      <c r="B17" s="128" t="s">
        <v>185</v>
      </c>
      <c r="C17" s="122" t="s">
        <v>170</v>
      </c>
      <c r="D17" s="122">
        <v>25</v>
      </c>
      <c r="E17" s="124">
        <v>327.64</v>
      </c>
      <c r="F17" s="115">
        <f t="shared" si="0"/>
        <v>8191</v>
      </c>
      <c r="H17" s="130"/>
    </row>
    <row r="18" spans="1:8" s="29" customFormat="1">
      <c r="A18" s="114">
        <v>96160</v>
      </c>
      <c r="B18" s="128" t="s">
        <v>182</v>
      </c>
      <c r="C18" s="122" t="s">
        <v>171</v>
      </c>
      <c r="D18" s="122">
        <v>290</v>
      </c>
      <c r="E18" s="123">
        <v>177.33</v>
      </c>
      <c r="F18" s="115">
        <f t="shared" si="0"/>
        <v>51425.700000000004</v>
      </c>
      <c r="H18" s="130"/>
    </row>
    <row r="19" spans="1:8">
      <c r="A19" s="135"/>
      <c r="B19" s="125"/>
      <c r="C19" s="125"/>
      <c r="D19" s="125"/>
      <c r="E19" s="125"/>
      <c r="F19" s="129">
        <f>SUM(F2:F17)</f>
        <v>200597.81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7</vt:i4>
      </vt:variant>
    </vt:vector>
  </HeadingPairs>
  <TitlesOfParts>
    <vt:vector size="7" baseType="lpstr">
      <vt:lpstr>PORTARIA PEDESTRE</vt:lpstr>
      <vt:lpstr>PORTARIA ESTACIONAMENTO</vt:lpstr>
      <vt:lpstr>CABINE</vt:lpstr>
      <vt:lpstr>VESTIÁRIO</vt:lpstr>
      <vt:lpstr>LAVANDERIA E DEPÓSITO</vt:lpstr>
      <vt:lpstr>AMPLIAÇÃO COZINHA</vt:lpstr>
      <vt:lpstr>ANFITEATRO</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Fito</dc:creator>
  <cp:lastModifiedBy>Bianca Araujo Ferreira</cp:lastModifiedBy>
  <dcterms:created xsi:type="dcterms:W3CDTF">2019-08-20T12:41:55Z</dcterms:created>
  <dcterms:modified xsi:type="dcterms:W3CDTF">2019-09-10T13:47:44Z</dcterms:modified>
</cp:coreProperties>
</file>